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ster\Desktop\2022년도 양주통계연보 (수정중)\"/>
    </mc:Choice>
  </mc:AlternateContent>
  <bookViews>
    <workbookView xWindow="0" yWindow="0" windowWidth="20490" windowHeight="7275" tabRatio="793" activeTab="8"/>
  </bookViews>
  <sheets>
    <sheet name="1.유통업체현황(2-1)" sheetId="10" r:id="rId1"/>
    <sheet name="1.유통업체현황(2-2)" sheetId="11" r:id="rId2"/>
    <sheet name="2.금융기관" sheetId="12" r:id="rId3"/>
    <sheet name="3.금융기관예금,대출및어음" sheetId="13" r:id="rId4"/>
    <sheet name="4.새마을금고및신용협동조합" sheetId="4" state="hidden" r:id="rId5"/>
    <sheet name="4.수출입 통관실적" sheetId="14" r:id="rId6"/>
    <sheet name="5. 해외시장개척 추진실적" sheetId="15" r:id="rId7"/>
    <sheet name="6.외국인직접투자신고실적(2-1)" sheetId="7" r:id="rId8"/>
    <sheet name="6.외국인직접투자신고실적(2-2)" sheetId="16" r:id="rId9"/>
  </sheets>
  <externalReferences>
    <externalReference r:id="rId10"/>
    <externalReference r:id="rId11"/>
  </externalReferences>
  <definedNames>
    <definedName name="G" localSheetId="8">'[1] 견적서'!#REF!</definedName>
    <definedName name="G">'[1] 견적서'!#REF!</definedName>
    <definedName name="_xlnm.Print_Area" localSheetId="0">'1.유통업체현황(2-1)'!$A$1:$N$20</definedName>
    <definedName name="_xlnm.Print_Area" localSheetId="4">'4.새마을금고및신용협동조합'!$A$1:$L$19</definedName>
    <definedName name="_xlnm.Print_Area" localSheetId="5">'4.수출입 통관실적'!$A$1:$F$13</definedName>
    <definedName name="_xlnm.Print_Area" localSheetId="6">'5. 해외시장개척 추진실적'!$A$1:$N$12</definedName>
    <definedName name="_xlnm.Print_Area" localSheetId="7">'6.외국인직접투자신고실적(2-1)'!$A$1:$N$16</definedName>
    <definedName name="_xlnm.Print_Area" localSheetId="8">'[2]2-1포천(각세)(외제)'!#REF!</definedName>
    <definedName name="_xlnm.Print_Area">'[2]2-1포천(각세)(외제)'!#REF!</definedName>
    <definedName name="_xlnm.Print_Titles">#N/A</definedName>
    <definedName name="수출입통관실적2017" localSheetId="8">'[2]2-1포천(각세)(외제)'!#REF!</definedName>
    <definedName name="수출입통관실적2017">'[2]2-1포천(각세)(외제)'!#REF!</definedName>
  </definedNames>
  <calcPr calcId="162913"/>
</workbook>
</file>

<file path=xl/calcChain.xml><?xml version="1.0" encoding="utf-8"?>
<calcChain xmlns="http://schemas.openxmlformats.org/spreadsheetml/2006/main">
  <c r="B12" i="14" l="1"/>
  <c r="N16" i="13"/>
  <c r="L16" i="13"/>
  <c r="C16" i="13"/>
  <c r="B16" i="13" s="1"/>
  <c r="N15" i="13" l="1"/>
  <c r="C14" i="7" l="1"/>
  <c r="B14" i="7"/>
  <c r="L15" i="13" l="1"/>
  <c r="C15" i="13"/>
  <c r="B15" i="13" s="1"/>
  <c r="C7" i="13" l="1"/>
  <c r="C8" i="13"/>
  <c r="C9" i="13"/>
  <c r="C10" i="13"/>
  <c r="C11" i="13"/>
  <c r="N11" i="12" l="1"/>
</calcChain>
</file>

<file path=xl/sharedStrings.xml><?xml version="1.0" encoding="utf-8"?>
<sst xmlns="http://schemas.openxmlformats.org/spreadsheetml/2006/main" count="543" uniqueCount="269">
  <si>
    <t>연  별</t>
  </si>
  <si>
    <t>Total</t>
  </si>
  <si>
    <t>개소</t>
  </si>
  <si>
    <t>건물연면적</t>
  </si>
  <si>
    <t>계</t>
  </si>
  <si>
    <t>한국은행</t>
  </si>
  <si>
    <t>한국외환</t>
  </si>
  <si>
    <t>신 한</t>
  </si>
  <si>
    <t>Exchange Bank</t>
  </si>
  <si>
    <t>요구불예금</t>
  </si>
  <si>
    <t>대  출</t>
  </si>
  <si>
    <t>정기예금</t>
  </si>
  <si>
    <t>정기적금</t>
  </si>
  <si>
    <t>기    타</t>
  </si>
  <si>
    <t>Installment</t>
  </si>
  <si>
    <t>Amount</t>
  </si>
  <si>
    <t>Dishonored</t>
  </si>
  <si>
    <t>Grand  Total</t>
  </si>
  <si>
    <t>Time</t>
  </si>
  <si>
    <t>savings</t>
  </si>
  <si>
    <t>Lending</t>
  </si>
  <si>
    <t>(1000 bills)</t>
  </si>
  <si>
    <t>(billion won)</t>
  </si>
  <si>
    <t>bill(1000won)</t>
  </si>
  <si>
    <t>ratio</t>
  </si>
  <si>
    <t>Bank</t>
  </si>
  <si>
    <t xml:space="preserve"> Bank</t>
  </si>
  <si>
    <t>합  계</t>
    <phoneticPr fontId="4" type="noConversion"/>
  </si>
  <si>
    <t xml:space="preserve">Year </t>
    <phoneticPr fontId="4" type="noConversion"/>
  </si>
  <si>
    <t>Total</t>
    <phoneticPr fontId="4" type="noConversion"/>
  </si>
  <si>
    <t>Manufacturing</t>
    <phoneticPr fontId="4" type="noConversion"/>
  </si>
  <si>
    <t>Services</t>
    <phoneticPr fontId="4" type="noConversion"/>
  </si>
  <si>
    <t>Others</t>
    <phoneticPr fontId="4" type="noConversion"/>
  </si>
  <si>
    <t>Cases</t>
    <phoneticPr fontId="4" type="noConversion"/>
  </si>
  <si>
    <t>Amount</t>
    <phoneticPr fontId="4" type="noConversion"/>
  </si>
  <si>
    <t>연 별</t>
    <phoneticPr fontId="4" type="noConversion"/>
  </si>
  <si>
    <t>단위 : 개소, ㎡</t>
  </si>
  <si>
    <t>Unit : Places, ㎡</t>
  </si>
  <si>
    <t>단위 : 개소</t>
  </si>
  <si>
    <t>어  음  교  환              Bill    clearing</t>
  </si>
  <si>
    <t>단위 : 개, 백만원</t>
  </si>
  <si>
    <t>단위 : 천불</t>
    <phoneticPr fontId="4" type="noConversion"/>
  </si>
  <si>
    <t>제조업</t>
    <phoneticPr fontId="4" type="noConversion"/>
  </si>
  <si>
    <t>서비스업</t>
    <phoneticPr fontId="4" type="noConversion"/>
  </si>
  <si>
    <t>기타</t>
    <phoneticPr fontId="4" type="noConversion"/>
  </si>
  <si>
    <t>건수</t>
    <phoneticPr fontId="4" type="noConversion"/>
  </si>
  <si>
    <t>금액</t>
    <phoneticPr fontId="4" type="noConversion"/>
  </si>
  <si>
    <t>1. 유 통 업 체 현 황(2-1)</t>
    <phoneticPr fontId="3" type="noConversion"/>
  </si>
  <si>
    <t>Distrbution Stores</t>
    <phoneticPr fontId="3" type="noConversion"/>
  </si>
  <si>
    <t>합        계</t>
    <phoneticPr fontId="3" type="noConversion"/>
  </si>
  <si>
    <t>대형마트 (할  인  점)</t>
    <phoneticPr fontId="3" type="noConversion"/>
  </si>
  <si>
    <t>전  문  점</t>
    <phoneticPr fontId="3" type="noConversion"/>
  </si>
  <si>
    <t>백  화  점</t>
    <phoneticPr fontId="3" type="noConversion"/>
  </si>
  <si>
    <t>Total</t>
    <phoneticPr fontId="3" type="noConversion"/>
  </si>
  <si>
    <t>Hypermarkets</t>
    <phoneticPr fontId="3" type="noConversion"/>
  </si>
  <si>
    <t>Specialty Store</t>
    <phoneticPr fontId="3" type="noConversion"/>
  </si>
  <si>
    <t>Department Store</t>
    <phoneticPr fontId="3" type="noConversion"/>
  </si>
  <si>
    <t>면  적      Floor space</t>
    <phoneticPr fontId="3" type="noConversion"/>
  </si>
  <si>
    <t>Year</t>
    <phoneticPr fontId="3" type="noConversion"/>
  </si>
  <si>
    <t>Number</t>
    <phoneticPr fontId="3" type="noConversion"/>
  </si>
  <si>
    <t>Unit : number, million won</t>
    <phoneticPr fontId="3" type="noConversion"/>
  </si>
  <si>
    <t>금고수</t>
    <phoneticPr fontId="3" type="noConversion"/>
  </si>
  <si>
    <t>자산액</t>
    <phoneticPr fontId="3" type="noConversion"/>
  </si>
  <si>
    <t>예금액</t>
    <phoneticPr fontId="3" type="noConversion"/>
  </si>
  <si>
    <t>대출액</t>
    <phoneticPr fontId="3" type="noConversion"/>
  </si>
  <si>
    <t>회원수(명)</t>
    <phoneticPr fontId="3" type="noConversion"/>
  </si>
  <si>
    <t xml:space="preserve">Amount of </t>
    <phoneticPr fontId="3" type="noConversion"/>
  </si>
  <si>
    <t xml:space="preserve">Number of </t>
    <phoneticPr fontId="3" type="noConversion"/>
  </si>
  <si>
    <t>S. fund</t>
    <phoneticPr fontId="3" type="noConversion"/>
  </si>
  <si>
    <t>deposit</t>
    <phoneticPr fontId="3" type="noConversion"/>
  </si>
  <si>
    <t>loans</t>
    <phoneticPr fontId="3" type="noConversion"/>
  </si>
  <si>
    <t>members</t>
    <phoneticPr fontId="3" type="noConversion"/>
  </si>
  <si>
    <t>Unit : USD 1,000</t>
    <phoneticPr fontId="4" type="noConversion"/>
  </si>
  <si>
    <t>Number of</t>
    <phoneticPr fontId="3" type="noConversion"/>
  </si>
  <si>
    <t>assets</t>
    <phoneticPr fontId="3" type="noConversion"/>
  </si>
  <si>
    <t xml:space="preserve">Amount of </t>
    <phoneticPr fontId="3" type="noConversion"/>
  </si>
  <si>
    <t>2008</t>
  </si>
  <si>
    <t>농림수산업, 광업</t>
    <phoneticPr fontId="4" type="noConversion"/>
  </si>
  <si>
    <t>Agriculture, forestry            and fishing, Mining</t>
    <phoneticPr fontId="4" type="noConversion"/>
  </si>
  <si>
    <t>Electricity.Gas,Water-supply.construction</t>
    <phoneticPr fontId="4" type="noConversion"/>
  </si>
  <si>
    <t>Notification for Foreign Direct Investments</t>
    <phoneticPr fontId="4" type="noConversion"/>
  </si>
  <si>
    <t>Trade, Banking, Insurance and Other services</t>
    <phoneticPr fontId="3" type="noConversion"/>
  </si>
  <si>
    <t>Number</t>
    <phoneticPr fontId="3" type="noConversion"/>
  </si>
  <si>
    <t xml:space="preserve">Year </t>
    <phoneticPr fontId="3" type="noConversion"/>
  </si>
  <si>
    <t>면  적      Floor space</t>
    <phoneticPr fontId="3" type="noConversion"/>
  </si>
  <si>
    <t>Other Large-scale Store</t>
    <phoneticPr fontId="3" type="noConversion"/>
  </si>
  <si>
    <t>기 타 대 규 모 점 포</t>
    <phoneticPr fontId="3" type="noConversion"/>
  </si>
  <si>
    <t>Market</t>
    <phoneticPr fontId="3" type="noConversion"/>
  </si>
  <si>
    <t>시             장</t>
    <phoneticPr fontId="3" type="noConversion"/>
  </si>
  <si>
    <t>쇼 핑 센 터</t>
    <phoneticPr fontId="3" type="noConversion"/>
  </si>
  <si>
    <t>Distrbution Stores(Cont'd)</t>
    <phoneticPr fontId="3" type="noConversion"/>
  </si>
  <si>
    <t>Total</t>
    <phoneticPr fontId="3" type="noConversion"/>
  </si>
  <si>
    <t>NFFC</t>
    <phoneticPr fontId="3" type="noConversion"/>
  </si>
  <si>
    <t>Bank of Korea</t>
    <phoneticPr fontId="3" type="noConversion"/>
  </si>
  <si>
    <t>Korea</t>
    <phoneticPr fontId="3" type="noConversion"/>
  </si>
  <si>
    <t>Foreign bank</t>
    <phoneticPr fontId="3" type="noConversion"/>
  </si>
  <si>
    <t>Industrial</t>
    <phoneticPr fontId="3" type="noConversion"/>
  </si>
  <si>
    <t>Shinhan</t>
    <phoneticPr fontId="3" type="noConversion"/>
  </si>
  <si>
    <t xml:space="preserve">The Korea </t>
    <phoneticPr fontId="3" type="noConversion"/>
  </si>
  <si>
    <t>Woori</t>
    <phoneticPr fontId="3" type="noConversion"/>
  </si>
  <si>
    <t>Bank of</t>
    <phoneticPr fontId="3" type="noConversion"/>
  </si>
  <si>
    <t>외국은행</t>
    <phoneticPr fontId="3" type="noConversion"/>
  </si>
  <si>
    <t>장기신용은행</t>
    <phoneticPr fontId="3" type="noConversion"/>
  </si>
  <si>
    <t>계</t>
    <phoneticPr fontId="3" type="noConversion"/>
  </si>
  <si>
    <t>기    업</t>
    <phoneticPr fontId="3" type="noConversion"/>
  </si>
  <si>
    <t>우  리</t>
    <phoneticPr fontId="3" type="noConversion"/>
  </si>
  <si>
    <t>Unit : place</t>
    <phoneticPr fontId="3" type="noConversion"/>
  </si>
  <si>
    <t>amount</t>
    <phoneticPr fontId="3" type="noConversion"/>
  </si>
  <si>
    <t>deposits</t>
    <phoneticPr fontId="3" type="noConversion"/>
  </si>
  <si>
    <t>Other</t>
    <phoneticPr fontId="3" type="noConversion"/>
  </si>
  <si>
    <t>Savings  (Preferential)</t>
    <phoneticPr fontId="3" type="noConversion"/>
  </si>
  <si>
    <t>Average 
value per</t>
    <phoneticPr fontId="3" type="noConversion"/>
  </si>
  <si>
    <t>Number of bills</t>
    <phoneticPr fontId="3" type="noConversion"/>
  </si>
  <si>
    <t>Demand</t>
    <phoneticPr fontId="3" type="noConversion"/>
  </si>
  <si>
    <t>(자유저축예금)</t>
    <phoneticPr fontId="3" type="noConversion"/>
  </si>
  <si>
    <t>Year</t>
    <phoneticPr fontId="3" type="noConversion"/>
  </si>
  <si>
    <t>장당평균
금액(천원)</t>
    <phoneticPr fontId="3" type="noConversion"/>
  </si>
  <si>
    <t>장수
(천장)</t>
    <phoneticPr fontId="3" type="noConversion"/>
  </si>
  <si>
    <t>연 별</t>
    <phoneticPr fontId="3" type="noConversion"/>
  </si>
  <si>
    <t>저   축   성   예   금       Time  and  savings deposits</t>
    <phoneticPr fontId="3" type="noConversion"/>
  </si>
  <si>
    <t>Unit : billion won</t>
    <phoneticPr fontId="3" type="noConversion"/>
  </si>
  <si>
    <t>Deposits, Loans and Bills of Financial Institutions</t>
    <phoneticPr fontId="3" type="noConversion"/>
  </si>
  <si>
    <t>2007</t>
  </si>
  <si>
    <t>한국시티</t>
    <phoneticPr fontId="4" type="noConversion"/>
  </si>
  <si>
    <t>CitiBank</t>
    <phoneticPr fontId="3" type="noConversion"/>
  </si>
  <si>
    <t>수출입</t>
    <phoneticPr fontId="12" type="noConversion"/>
  </si>
  <si>
    <t>Korea</t>
    <phoneticPr fontId="12" type="noConversion"/>
  </si>
  <si>
    <t>Exim bank</t>
    <phoneticPr fontId="12" type="noConversion"/>
  </si>
  <si>
    <t>4. 새마을 금고 및 신용협동조합</t>
    <phoneticPr fontId="3" type="noConversion"/>
  </si>
  <si>
    <t>Sammaeul funds and Credit union federations</t>
    <phoneticPr fontId="3" type="noConversion"/>
  </si>
  <si>
    <t>새 마 을 금 고   Sammaeul funds</t>
    <phoneticPr fontId="3" type="noConversion"/>
  </si>
  <si>
    <t>Year</t>
    <phoneticPr fontId="3" type="noConversion"/>
  </si>
  <si>
    <t>조합수</t>
    <phoneticPr fontId="3" type="noConversion"/>
  </si>
  <si>
    <t>C.U. federation</t>
    <phoneticPr fontId="3" type="noConversion"/>
  </si>
  <si>
    <t>조합원수(명)</t>
    <phoneticPr fontId="3" type="noConversion"/>
  </si>
  <si>
    <t>…</t>
    <phoneticPr fontId="3" type="noConversion"/>
  </si>
  <si>
    <t>전기.가스.수도.건설</t>
    <phoneticPr fontId="4" type="noConversion"/>
  </si>
  <si>
    <t>자료 : 새마을금고중앙회 경기지역본부, 신용협동조합 인천경기지역본부</t>
    <phoneticPr fontId="3" type="noConversion"/>
  </si>
  <si>
    <t>소 계 Total</t>
    <phoneticPr fontId="3" type="noConversion"/>
  </si>
  <si>
    <t>전통시장  Traditional Market</t>
    <phoneticPr fontId="3" type="noConversion"/>
  </si>
  <si>
    <t>상 점 가  Shopping mall</t>
    <phoneticPr fontId="3" type="noConversion"/>
  </si>
  <si>
    <t>신  용  협  동  조  합  Credit union federations</t>
    <phoneticPr fontId="3" type="noConversion"/>
  </si>
  <si>
    <t>Source : Statistical Yearbook of Gyeonggi</t>
    <phoneticPr fontId="4" type="noConversion"/>
  </si>
  <si>
    <t>자료 : 경기통계연보</t>
    <phoneticPr fontId="3" type="noConversion"/>
  </si>
  <si>
    <t>1. 유 통 업 체 현 황</t>
    <phoneticPr fontId="3" type="noConversion"/>
  </si>
  <si>
    <t>-</t>
    <phoneticPr fontId="4" type="noConversion"/>
  </si>
  <si>
    <t>KDB산업은행</t>
    <phoneticPr fontId="12" type="noConversion"/>
  </si>
  <si>
    <t>농협</t>
    <phoneticPr fontId="4" type="noConversion"/>
  </si>
  <si>
    <t>은행</t>
    <phoneticPr fontId="4" type="noConversion"/>
  </si>
  <si>
    <t>수협</t>
    <phoneticPr fontId="3" type="noConversion"/>
  </si>
  <si>
    <t>…</t>
    <phoneticPr fontId="4" type="noConversion"/>
  </si>
  <si>
    <t>…</t>
    <phoneticPr fontId="4" type="noConversion"/>
  </si>
  <si>
    <t>…</t>
    <phoneticPr fontId="4" type="noConversion"/>
  </si>
  <si>
    <t>bank in Korea</t>
    <phoneticPr fontId="3" type="noConversion"/>
  </si>
  <si>
    <t>korea Long term</t>
    <phoneticPr fontId="3" type="noConversion"/>
  </si>
  <si>
    <t>Credit bank</t>
    <phoneticPr fontId="3" type="noConversion"/>
  </si>
  <si>
    <t>기     타 other banks</t>
    <phoneticPr fontId="3" type="noConversion"/>
  </si>
  <si>
    <t>특   수   은  행 chartered banks</t>
    <phoneticPr fontId="3" type="noConversion"/>
  </si>
  <si>
    <t>N.A.C.F</t>
    <phoneticPr fontId="3" type="noConversion"/>
  </si>
  <si>
    <t>korea deve-</t>
    <phoneticPr fontId="12" type="noConversion"/>
  </si>
  <si>
    <t>lopment bank</t>
  </si>
  <si>
    <t>Total</t>
    <phoneticPr fontId="12" type="noConversion"/>
  </si>
  <si>
    <t>SC first bank</t>
    <phoneticPr fontId="3" type="noConversion"/>
  </si>
  <si>
    <t>SC제일</t>
    <phoneticPr fontId="12" type="noConversion"/>
  </si>
  <si>
    <t xml:space="preserve">Korea </t>
  </si>
  <si>
    <t>Bank</t>
    <phoneticPr fontId="3" type="noConversion"/>
  </si>
  <si>
    <t>KB국민</t>
    <phoneticPr fontId="12" type="noConversion"/>
  </si>
  <si>
    <t>Kook Min</t>
    <phoneticPr fontId="12" type="noConversion"/>
  </si>
  <si>
    <t>Bank</t>
    <phoneticPr fontId="12" type="noConversion"/>
  </si>
  <si>
    <t>KEB하나</t>
    <phoneticPr fontId="12" type="noConversion"/>
  </si>
  <si>
    <t>KEB</t>
    <phoneticPr fontId="12" type="noConversion"/>
  </si>
  <si>
    <t>2. 금 융 기 관</t>
    <phoneticPr fontId="3" type="noConversion"/>
  </si>
  <si>
    <t>financial institutions</t>
    <phoneticPr fontId="4" type="noConversion"/>
  </si>
  <si>
    <t xml:space="preserve">시 중 은 행  Nation-wide commercial banks  </t>
    <phoneticPr fontId="4" type="noConversion"/>
  </si>
  <si>
    <t>단위 : 천불(통관기준)</t>
    <phoneticPr fontId="12" type="noConversion"/>
  </si>
  <si>
    <t>합계</t>
    <phoneticPr fontId="17" type="noConversion"/>
  </si>
  <si>
    <t>수입</t>
    <phoneticPr fontId="17" type="noConversion"/>
  </si>
  <si>
    <t>수출입초과</t>
  </si>
  <si>
    <t>연   별</t>
  </si>
  <si>
    <t>(A＋B)</t>
    <phoneticPr fontId="12" type="noConversion"/>
  </si>
  <si>
    <t>(A)</t>
  </si>
  <si>
    <t>(B)</t>
  </si>
  <si>
    <t>(A－B)</t>
    <phoneticPr fontId="12" type="noConversion"/>
  </si>
  <si>
    <t>Excess of exports</t>
  </si>
  <si>
    <t>Total amount</t>
    <phoneticPr fontId="12" type="noConversion"/>
  </si>
  <si>
    <t>Exports</t>
  </si>
  <si>
    <t>Imports</t>
  </si>
  <si>
    <t xml:space="preserve"> and import</t>
    <phoneticPr fontId="12" type="noConversion"/>
  </si>
  <si>
    <t>2018</t>
    <phoneticPr fontId="12" type="noConversion"/>
  </si>
  <si>
    <t>Exports and Imports Cleared</t>
    <phoneticPr fontId="12" type="noConversion"/>
  </si>
  <si>
    <t>수출</t>
    <phoneticPr fontId="4" type="noConversion"/>
  </si>
  <si>
    <t>Overseas Market Development</t>
    <phoneticPr fontId="23" type="noConversion"/>
  </si>
  <si>
    <t>단위 : 천불</t>
    <phoneticPr fontId="25" type="noConversion"/>
  </si>
  <si>
    <t>Unit : USD 1,000</t>
    <phoneticPr fontId="23" type="noConversion"/>
  </si>
  <si>
    <t>수출상담회   External trade meeting</t>
    <phoneticPr fontId="25" type="noConversion"/>
  </si>
  <si>
    <t>해외시장개척  Overseas market development</t>
    <phoneticPr fontId="23" type="noConversion"/>
  </si>
  <si>
    <t>국제박람회 참가  International trade fair participation</t>
    <phoneticPr fontId="25" type="noConversion"/>
  </si>
  <si>
    <t>개최수</t>
  </si>
  <si>
    <t>참가업체</t>
  </si>
  <si>
    <t>실적 Results</t>
    <phoneticPr fontId="25" type="noConversion"/>
  </si>
  <si>
    <t>건수</t>
    <phoneticPr fontId="25" type="noConversion"/>
  </si>
  <si>
    <t>실적 Results</t>
    <phoneticPr fontId="25" type="noConversion"/>
  </si>
  <si>
    <t>건수</t>
    <phoneticPr fontId="23" type="noConversion"/>
  </si>
  <si>
    <t>실적 Results</t>
    <phoneticPr fontId="25" type="noConversion"/>
  </si>
  <si>
    <t>Number of</t>
  </si>
  <si>
    <t>Corporations</t>
  </si>
  <si>
    <t>상담</t>
    <phoneticPr fontId="23" type="noConversion"/>
  </si>
  <si>
    <t>계약</t>
    <phoneticPr fontId="23" type="noConversion"/>
  </si>
  <si>
    <t>Number of</t>
    <phoneticPr fontId="23" type="noConversion"/>
  </si>
  <si>
    <t>상담</t>
    <phoneticPr fontId="23" type="noConversion"/>
  </si>
  <si>
    <t>계약</t>
    <phoneticPr fontId="23" type="noConversion"/>
  </si>
  <si>
    <t>Number</t>
  </si>
  <si>
    <t>상담</t>
    <phoneticPr fontId="25" type="noConversion"/>
  </si>
  <si>
    <t>계약</t>
    <phoneticPr fontId="23" type="noConversion"/>
  </si>
  <si>
    <t>meetings</t>
  </si>
  <si>
    <t>participated</t>
  </si>
  <si>
    <t>Consulted</t>
  </si>
  <si>
    <t>Contract made</t>
  </si>
  <si>
    <t>cases</t>
  </si>
  <si>
    <t>of fairs</t>
  </si>
  <si>
    <t xml:space="preserve">Consulted </t>
  </si>
  <si>
    <t>2018</t>
    <phoneticPr fontId="23" type="noConversion"/>
  </si>
  <si>
    <t>판매면적</t>
  </si>
  <si>
    <t>판매면적</t>
    <phoneticPr fontId="3" type="noConversion"/>
  </si>
  <si>
    <t>Store Area</t>
  </si>
  <si>
    <t>Store Area</t>
    <phoneticPr fontId="3" type="noConversion"/>
  </si>
  <si>
    <t>Floor Space</t>
  </si>
  <si>
    <t>Floor Space</t>
    <phoneticPr fontId="3" type="noConversion"/>
  </si>
  <si>
    <r>
      <t>3. 금융기관예금, 대출 및 어음</t>
    </r>
    <r>
      <rPr>
        <b/>
        <vertAlign val="superscript"/>
        <sz val="14"/>
        <rFont val="맑은 고딕"/>
        <family val="3"/>
        <charset val="129"/>
        <scheme val="minor"/>
      </rPr>
      <t>1)</t>
    </r>
  </si>
  <si>
    <r>
      <t>단위 : 10억원</t>
    </r>
    <r>
      <rPr>
        <vertAlign val="superscript"/>
        <sz val="10"/>
        <rFont val="맑은 고딕"/>
        <family val="3"/>
        <charset val="129"/>
        <scheme val="minor"/>
      </rPr>
      <t>6)</t>
    </r>
    <phoneticPr fontId="3" type="noConversion"/>
  </si>
  <si>
    <r>
      <t>예금총계</t>
    </r>
    <r>
      <rPr>
        <vertAlign val="superscript"/>
        <sz val="10"/>
        <rFont val="맑은 고딕"/>
        <family val="3"/>
        <charset val="129"/>
        <scheme val="minor"/>
      </rPr>
      <t>2)</t>
    </r>
  </si>
  <si>
    <r>
      <t>저축예금</t>
    </r>
    <r>
      <rPr>
        <vertAlign val="superscript"/>
        <sz val="10"/>
        <rFont val="맑은 고딕"/>
        <family val="3"/>
        <charset val="129"/>
        <scheme val="minor"/>
      </rPr>
      <t>3)</t>
    </r>
  </si>
  <si>
    <r>
      <t xml:space="preserve">금액 </t>
    </r>
    <r>
      <rPr>
        <vertAlign val="superscript"/>
        <sz val="10"/>
        <rFont val="맑은 고딕"/>
        <family val="3"/>
        <charset val="129"/>
        <scheme val="minor"/>
      </rPr>
      <t>4)</t>
    </r>
    <r>
      <rPr>
        <sz val="10"/>
        <rFont val="맑은 고딕"/>
        <family val="3"/>
        <charset val="129"/>
        <scheme val="minor"/>
      </rPr>
      <t xml:space="preserve">
(십억원)</t>
    </r>
    <phoneticPr fontId="3" type="noConversion"/>
  </si>
  <si>
    <r>
      <t xml:space="preserve">부도액 </t>
    </r>
    <r>
      <rPr>
        <vertAlign val="superscript"/>
        <sz val="10"/>
        <rFont val="맑은 고딕"/>
        <family val="3"/>
        <charset val="129"/>
        <scheme val="minor"/>
      </rPr>
      <t>4)</t>
    </r>
    <phoneticPr fontId="4" type="noConversion"/>
  </si>
  <si>
    <r>
      <t xml:space="preserve">부도율% </t>
    </r>
    <r>
      <rPr>
        <vertAlign val="superscript"/>
        <sz val="10"/>
        <rFont val="맑은 고딕"/>
        <family val="3"/>
        <charset val="129"/>
        <scheme val="minor"/>
      </rPr>
      <t>5)</t>
    </r>
    <phoneticPr fontId="4" type="noConversion"/>
  </si>
  <si>
    <t>자료 : 경기통계연보</t>
  </si>
  <si>
    <t>Source : Statistical Yearbook of Gyeonggi</t>
  </si>
  <si>
    <t>4. 수출입 통관 실적</t>
    <phoneticPr fontId="12" type="noConversion"/>
  </si>
  <si>
    <t>Year</t>
    <phoneticPr fontId="4" type="noConversion"/>
  </si>
  <si>
    <t>Unit : USD 1,000</t>
    <phoneticPr fontId="4" type="noConversion"/>
  </si>
  <si>
    <t>5. 해외시장개척 추진실적</t>
    <phoneticPr fontId="23" type="noConversion"/>
  </si>
  <si>
    <t>-</t>
  </si>
  <si>
    <t>Year</t>
    <phoneticPr fontId="4" type="noConversion"/>
  </si>
  <si>
    <t>2019</t>
  </si>
  <si>
    <t>Notification for Foreign Direct Investments (Cont'd)</t>
    <phoneticPr fontId="4" type="noConversion"/>
  </si>
  <si>
    <t>지역별 합계</t>
    <phoneticPr fontId="4" type="noConversion"/>
  </si>
  <si>
    <t>국제협력기구</t>
    <phoneticPr fontId="4" type="noConversion"/>
  </si>
  <si>
    <t>미주지역</t>
    <phoneticPr fontId="4" type="noConversion"/>
  </si>
  <si>
    <t>아주지역</t>
    <phoneticPr fontId="4" type="noConversion"/>
  </si>
  <si>
    <t>Internal Cooperation organization</t>
    <phoneticPr fontId="4" type="noConversion"/>
  </si>
  <si>
    <t>The American continent area</t>
    <phoneticPr fontId="4" type="noConversion"/>
  </si>
  <si>
    <t>The Continent of Asia area</t>
    <phoneticPr fontId="4" type="noConversion"/>
  </si>
  <si>
    <t>EU</t>
    <phoneticPr fontId="4" type="noConversion"/>
  </si>
  <si>
    <t>건  수</t>
    <phoneticPr fontId="4" type="noConversion"/>
  </si>
  <si>
    <t>금  액</t>
    <phoneticPr fontId="4" type="noConversion"/>
  </si>
  <si>
    <t>6. 외국인 직접투자 신고실적 (2-2)</t>
    <phoneticPr fontId="4" type="noConversion"/>
  </si>
  <si>
    <t>6. 외국인 직접투자 신고실적(2-1)</t>
    <phoneticPr fontId="4" type="noConversion"/>
  </si>
  <si>
    <t>점포수</t>
    <phoneticPr fontId="3" type="noConversion"/>
  </si>
  <si>
    <t>Number of Stores</t>
    <phoneticPr fontId="3" type="noConversion"/>
  </si>
  <si>
    <t>복합쇼핑몰
Complex Shopping mall</t>
    <phoneticPr fontId="3" type="noConversion"/>
  </si>
  <si>
    <t>-</t>
    <phoneticPr fontId="4" type="noConversion"/>
  </si>
  <si>
    <t>…</t>
    <phoneticPr fontId="4" type="noConversion"/>
  </si>
  <si>
    <t>인터넷전문은행 및 기타</t>
    <phoneticPr fontId="3" type="noConversion"/>
  </si>
  <si>
    <t>Internet Primary</t>
    <phoneticPr fontId="3" type="noConversion"/>
  </si>
  <si>
    <t>Bank and others</t>
    <phoneticPr fontId="3" type="noConversion"/>
  </si>
  <si>
    <t>EU(27개국)</t>
    <phoneticPr fontId="4" type="noConversion"/>
  </si>
  <si>
    <t>주 : 1) 예금 취급점포 기준     2) 전자결재 조정전 금액</t>
    <phoneticPr fontId="41" type="noConversion"/>
  </si>
  <si>
    <t xml:space="preserve">     3) 부도율은 어음교환액에 대한 부도액의 비율</t>
    <phoneticPr fontId="41" type="noConversion"/>
  </si>
  <si>
    <t>자료 : 한국은행 경기본부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</si>
</sst>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0,000"/>
    <numFmt numFmtId="178" formatCode="0_);[Red]\(0\)"/>
    <numFmt numFmtId="179" formatCode="#,###.0"/>
    <numFmt numFmtId="180" formatCode="_ * #,##0.0_ ;_ * \-#,##0.0_ ;_ * &quot;-&quot;_ ;_ @_ "/>
    <numFmt numFmtId="181" formatCode="###,###"/>
    <numFmt numFmtId="182" formatCode="#,##0,,"/>
    <numFmt numFmtId="183" formatCode="#,##0;\-#,##0;&quot;-&quot;;@"/>
    <numFmt numFmtId="184" formatCode="#,##0.0"/>
    <numFmt numFmtId="185" formatCode="#,##0;[Red]#,##0"/>
    <numFmt numFmtId="186" formatCode="#,###,"/>
    <numFmt numFmtId="187" formatCode="#,##0.00_ "/>
    <numFmt numFmtId="188" formatCode="#,##0.0_ "/>
    <numFmt numFmtId="189" formatCode="_-* #,##0.0_-;\-* #,##0.0_-;_-* &quot;-&quot;?_-;_-@_-"/>
    <numFmt numFmtId="190" formatCode="#,###,_-;\-#,###,_-;&quot;-&quot;_-"/>
  </numFmts>
  <fonts count="43">
    <font>
      <sz val="12"/>
      <name val="바탕체"/>
      <family val="1"/>
      <charset val="129"/>
    </font>
    <font>
      <sz val="12"/>
      <name val="바탕체"/>
      <family val="1"/>
      <charset val="129"/>
    </font>
    <font>
      <sz val="10"/>
      <name val="돋움체"/>
      <family val="3"/>
      <charset val="129"/>
    </font>
    <font>
      <sz val="8"/>
      <name val="바탕"/>
      <family val="1"/>
      <charset val="129"/>
    </font>
    <font>
      <sz val="8"/>
      <name val="바탕체"/>
      <family val="1"/>
      <charset val="129"/>
    </font>
    <font>
      <sz val="12"/>
      <name val="바탕체"/>
      <family val="1"/>
      <charset val="129"/>
    </font>
    <font>
      <sz val="10"/>
      <name val="바탕체"/>
      <family val="1"/>
      <charset val="129"/>
    </font>
    <font>
      <b/>
      <sz val="14"/>
      <name val="굴림"/>
      <family val="3"/>
      <charset val="129"/>
    </font>
    <font>
      <sz val="12"/>
      <name val="굴림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b/>
      <sz val="10"/>
      <name val="굴림체"/>
      <family val="3"/>
      <charset val="129"/>
    </font>
    <font>
      <b/>
      <sz val="16"/>
      <name val="바탕체"/>
      <family val="1"/>
      <charset val="129"/>
    </font>
    <font>
      <sz val="10"/>
      <name val="굴림체"/>
      <family val="3"/>
      <charset val="129"/>
    </font>
    <font>
      <sz val="9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name val="Arial Narrow"/>
      <family val="2"/>
    </font>
    <font>
      <sz val="11"/>
      <name val="돋움"/>
      <family val="3"/>
      <charset val="129"/>
    </font>
    <font>
      <sz val="10"/>
      <name val="Arial"/>
      <family val="2"/>
    </font>
    <font>
      <b/>
      <sz val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vertAlign val="superscript"/>
      <sz val="14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sz val="11"/>
      <name val="μ¸¿o"/>
      <family val="3"/>
      <charset val="129"/>
    </font>
    <font>
      <b/>
      <sz val="18"/>
      <name val="맑은 고딕"/>
      <family val="3"/>
      <charset val="129"/>
      <scheme val="minor"/>
    </font>
    <font>
      <b/>
      <sz val="17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vertAlign val="superscript"/>
      <sz val="14"/>
      <name val="맑은 고딕"/>
      <family val="3"/>
      <charset val="129"/>
      <scheme val="minor"/>
    </font>
    <font>
      <vertAlign val="superscript"/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9"/>
      <name val="맑은 고딕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9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auto="1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auto="1"/>
      </right>
      <top style="thin">
        <color rgb="FFD9D9D9"/>
      </top>
      <bottom style="thin">
        <color rgb="FFD9D9D9"/>
      </bottom>
      <diagonal/>
    </border>
  </borders>
  <cellStyleXfs count="14">
    <xf numFmtId="0" fontId="0" fillId="0" borderId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6" fontId="1" fillId="0" borderId="0" applyProtection="0"/>
    <xf numFmtId="4" fontId="2" fillId="0" borderId="0" applyNumberFormat="0" applyProtection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8" fillId="0" borderId="0"/>
    <xf numFmtId="0" fontId="19" fillId="0" borderId="0"/>
    <xf numFmtId="0" fontId="1" fillId="0" borderId="0"/>
    <xf numFmtId="0" fontId="1" fillId="0" borderId="0"/>
  </cellStyleXfs>
  <cellXfs count="525">
    <xf numFmtId="0" fontId="0" fillId="0" borderId="0" xfId="0"/>
    <xf numFmtId="0" fontId="6" fillId="0" borderId="0" xfId="6" applyFont="1" applyAlignment="1">
      <alignment vertical="center"/>
    </xf>
    <xf numFmtId="0" fontId="5" fillId="0" borderId="0" xfId="0" applyFont="1" applyBorder="1"/>
    <xf numFmtId="0" fontId="5" fillId="0" borderId="0" xfId="0" applyFont="1"/>
    <xf numFmtId="0" fontId="7" fillId="0" borderId="0" xfId="0" applyFont="1" applyBorder="1" applyAlignment="1">
      <alignment vertical="top"/>
    </xf>
    <xf numFmtId="0" fontId="6" fillId="0" borderId="16" xfId="0" applyFont="1" applyBorder="1"/>
    <xf numFmtId="0" fontId="6" fillId="0" borderId="16" xfId="0" applyFont="1" applyBorder="1" applyAlignment="1">
      <alignment horizontal="right"/>
    </xf>
    <xf numFmtId="0" fontId="6" fillId="0" borderId="0" xfId="0" applyFont="1" applyBorder="1"/>
    <xf numFmtId="0" fontId="6" fillId="0" borderId="0" xfId="0" applyFont="1" applyBorder="1" applyAlignment="1">
      <alignment vertical="center"/>
    </xf>
    <xf numFmtId="177" fontId="6" fillId="0" borderId="8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177" fontId="6" fillId="0" borderId="1" xfId="0" applyNumberFormat="1" applyFont="1" applyBorder="1" applyAlignment="1">
      <alignment horizontal="center" vertical="center"/>
    </xf>
    <xf numFmtId="177" fontId="6" fillId="0" borderId="16" xfId="0" applyNumberFormat="1" applyFont="1" applyBorder="1"/>
    <xf numFmtId="177" fontId="6" fillId="0" borderId="0" xfId="0" applyNumberFormat="1" applyFont="1" applyBorder="1"/>
    <xf numFmtId="177" fontId="6" fillId="0" borderId="12" xfId="0" applyNumberFormat="1" applyFont="1" applyBorder="1" applyAlignment="1">
      <alignment horizontal="centerContinuous" vertical="center"/>
    </xf>
    <xf numFmtId="177" fontId="6" fillId="0" borderId="0" xfId="0" applyNumberFormat="1" applyFont="1" applyBorder="1" applyAlignment="1">
      <alignment horizontal="centerContinuous" vertical="center"/>
    </xf>
    <xf numFmtId="177" fontId="6" fillId="0" borderId="12" xfId="0" applyNumberFormat="1" applyFont="1" applyBorder="1" applyAlignment="1">
      <alignment horizontal="center" vertical="center"/>
    </xf>
    <xf numFmtId="177" fontId="5" fillId="0" borderId="0" xfId="0" applyNumberFormat="1" applyFont="1" applyBorder="1"/>
    <xf numFmtId="177" fontId="5" fillId="0" borderId="0" xfId="0" applyNumberFormat="1" applyFont="1"/>
    <xf numFmtId="0" fontId="8" fillId="0" borderId="0" xfId="0" applyFont="1" applyBorder="1" applyAlignment="1">
      <alignment horizontal="centerContinuous" vertical="top"/>
    </xf>
    <xf numFmtId="177" fontId="6" fillId="0" borderId="21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9" fillId="0" borderId="3" xfId="0" quotePrefix="1" applyFont="1" applyBorder="1" applyAlignment="1">
      <alignment horizontal="center" vertical="center"/>
    </xf>
    <xf numFmtId="176" fontId="9" fillId="0" borderId="0" xfId="1" applyFont="1" applyBorder="1" applyAlignment="1">
      <alignment horizontal="right" vertical="center"/>
    </xf>
    <xf numFmtId="0" fontId="9" fillId="0" borderId="8" xfId="0" quotePrefix="1" applyFont="1" applyBorder="1" applyAlignment="1">
      <alignment horizontal="center" vertical="center"/>
    </xf>
    <xf numFmtId="0" fontId="9" fillId="0" borderId="0" xfId="0" applyFont="1" applyBorder="1"/>
    <xf numFmtId="0" fontId="10" fillId="0" borderId="2" xfId="0" quotePrefix="1" applyFont="1" applyBorder="1" applyAlignment="1">
      <alignment horizontal="center" vertical="center"/>
    </xf>
    <xf numFmtId="0" fontId="10" fillId="0" borderId="0" xfId="0" applyFont="1" applyBorder="1"/>
    <xf numFmtId="176" fontId="10" fillId="0" borderId="0" xfId="1" applyFont="1" applyBorder="1" applyAlignment="1">
      <alignment horizontal="right" vertical="center"/>
    </xf>
    <xf numFmtId="0" fontId="10" fillId="0" borderId="1" xfId="0" quotePrefix="1" applyFont="1" applyBorder="1" applyAlignment="1">
      <alignment horizontal="center" vertical="center"/>
    </xf>
    <xf numFmtId="0" fontId="9" fillId="0" borderId="8" xfId="0" quotePrefix="1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Continuous" vertical="center"/>
    </xf>
    <xf numFmtId="177" fontId="6" fillId="0" borderId="13" xfId="0" applyNumberFormat="1" applyFont="1" applyBorder="1" applyAlignment="1">
      <alignment horizontal="center" vertical="center"/>
    </xf>
    <xf numFmtId="177" fontId="6" fillId="0" borderId="20" xfId="0" applyNumberFormat="1" applyFont="1" applyBorder="1" applyAlignment="1">
      <alignment horizontal="center" vertical="center"/>
    </xf>
    <xf numFmtId="182" fontId="10" fillId="0" borderId="0" xfId="7" applyNumberFormat="1" applyFont="1" applyFill="1" applyBorder="1" applyAlignment="1">
      <alignment horizontal="right" vertical="center"/>
    </xf>
    <xf numFmtId="176" fontId="9" fillId="0" borderId="0" xfId="1" applyFont="1" applyBorder="1" applyAlignment="1">
      <alignment horizontal="right" vertical="center" indent="2"/>
    </xf>
    <xf numFmtId="182" fontId="9" fillId="0" borderId="0" xfId="7" applyNumberFormat="1" applyFont="1" applyFill="1" applyBorder="1" applyAlignment="1">
      <alignment horizontal="right" vertical="center"/>
    </xf>
    <xf numFmtId="176" fontId="13" fillId="0" borderId="0" xfId="1" applyFont="1" applyBorder="1" applyAlignment="1">
      <alignment horizontal="right" vertical="center" indent="2"/>
    </xf>
    <xf numFmtId="176" fontId="11" fillId="0" borderId="0" xfId="1" applyFont="1" applyBorder="1" applyAlignment="1">
      <alignment horizontal="right" vertical="center" indent="2"/>
    </xf>
    <xf numFmtId="176" fontId="10" fillId="0" borderId="0" xfId="1" applyFont="1" applyBorder="1" applyAlignment="1">
      <alignment horizontal="right" vertical="center" indent="2"/>
    </xf>
    <xf numFmtId="0" fontId="15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centerContinuous"/>
    </xf>
    <xf numFmtId="0" fontId="15" fillId="0" borderId="0" xfId="0" applyFont="1" applyBorder="1" applyProtection="1"/>
    <xf numFmtId="0" fontId="15" fillId="0" borderId="0" xfId="0" applyFont="1" applyFill="1" applyBorder="1" applyProtection="1"/>
    <xf numFmtId="0" fontId="16" fillId="0" borderId="0" xfId="0" applyFont="1" applyBorder="1" applyProtection="1"/>
    <xf numFmtId="0" fontId="16" fillId="0" borderId="0" xfId="0" applyFont="1" applyBorder="1" applyAlignment="1" applyProtection="1">
      <alignment horizontal="centerContinuous"/>
    </xf>
    <xf numFmtId="0" fontId="16" fillId="0" borderId="0" xfId="0" applyFont="1" applyBorder="1" applyAlignment="1" applyProtection="1">
      <alignment horizontal="right"/>
    </xf>
    <xf numFmtId="0" fontId="16" fillId="0" borderId="0" xfId="0" applyFont="1" applyFill="1" applyBorder="1" applyProtection="1"/>
    <xf numFmtId="0" fontId="14" fillId="0" borderId="25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8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Continuous" vertical="center"/>
    </xf>
    <xf numFmtId="184" fontId="20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Protection="1"/>
    <xf numFmtId="3" fontId="14" fillId="0" borderId="0" xfId="0" applyNumberFormat="1" applyFont="1" applyFill="1" applyProtection="1"/>
    <xf numFmtId="184" fontId="21" fillId="0" borderId="0" xfId="0" applyNumberFormat="1" applyFont="1" applyFill="1" applyBorder="1" applyAlignment="1">
      <alignment horizontal="left"/>
    </xf>
    <xf numFmtId="0" fontId="22" fillId="0" borderId="0" xfId="0" applyFont="1" applyBorder="1" applyProtection="1"/>
    <xf numFmtId="0" fontId="22" fillId="0" borderId="0" xfId="0" applyFont="1" applyFill="1" applyBorder="1" applyProtection="1"/>
    <xf numFmtId="0" fontId="22" fillId="0" borderId="0" xfId="0" applyFont="1" applyProtection="1"/>
    <xf numFmtId="3" fontId="22" fillId="0" borderId="0" xfId="0" applyNumberFormat="1" applyFont="1" applyProtection="1"/>
    <xf numFmtId="0" fontId="14" fillId="0" borderId="28" xfId="8" applyFont="1" applyBorder="1" applyAlignment="1" applyProtection="1">
      <alignment horizontal="center" vertical="center"/>
    </xf>
    <xf numFmtId="0" fontId="14" fillId="0" borderId="29" xfId="8" applyFont="1" applyBorder="1" applyAlignment="1" applyProtection="1">
      <alignment horizontal="center" vertical="center"/>
    </xf>
    <xf numFmtId="0" fontId="14" fillId="0" borderId="30" xfId="8" applyFont="1" applyBorder="1" applyAlignment="1" applyProtection="1">
      <alignment horizontal="center" vertical="center"/>
    </xf>
    <xf numFmtId="0" fontId="14" fillId="0" borderId="31" xfId="8" applyFont="1" applyBorder="1" applyAlignment="1" applyProtection="1">
      <alignment horizontal="center" vertical="center"/>
    </xf>
    <xf numFmtId="49" fontId="22" fillId="0" borderId="0" xfId="0" applyNumberFormat="1" applyFont="1" applyFill="1" applyAlignment="1">
      <alignment horizontal="left"/>
    </xf>
    <xf numFmtId="49" fontId="22" fillId="0" borderId="0" xfId="0" applyNumberFormat="1" applyFont="1" applyFill="1" applyAlignment="1">
      <alignment horizontal="center"/>
    </xf>
    <xf numFmtId="0" fontId="22" fillId="0" borderId="0" xfId="0" applyFont="1" applyFill="1" applyBorder="1" applyAlignment="1"/>
    <xf numFmtId="49" fontId="15" fillId="0" borderId="0" xfId="0" applyNumberFormat="1" applyFont="1" applyFill="1" applyAlignment="1">
      <alignment horizontal="centerContinuous" vertical="center"/>
    </xf>
    <xf numFmtId="49" fontId="24" fillId="0" borderId="0" xfId="0" applyNumberFormat="1" applyFont="1" applyFill="1" applyAlignment="1">
      <alignment horizontal="centerContinuous" vertical="center"/>
    </xf>
    <xf numFmtId="0" fontId="1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9" fontId="16" fillId="0" borderId="0" xfId="0" applyNumberFormat="1" applyFont="1" applyFill="1" applyBorder="1" applyAlignment="1"/>
    <xf numFmtId="49" fontId="16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right"/>
    </xf>
    <xf numFmtId="185" fontId="16" fillId="0" borderId="0" xfId="0" applyNumberFormat="1" applyFont="1" applyFill="1" applyBorder="1" applyAlignment="1"/>
    <xf numFmtId="49" fontId="14" fillId="0" borderId="35" xfId="0" applyNumberFormat="1" applyFont="1" applyFill="1" applyBorder="1" applyAlignment="1">
      <alignment horizontal="center" vertical="center"/>
    </xf>
    <xf numFmtId="49" fontId="14" fillId="0" borderId="24" xfId="0" applyNumberFormat="1" applyFont="1" applyFill="1" applyBorder="1" applyAlignment="1">
      <alignment horizontal="centerContinuous" vertical="center"/>
    </xf>
    <xf numFmtId="49" fontId="14" fillId="0" borderId="26" xfId="0" applyNumberFormat="1" applyFont="1" applyFill="1" applyBorder="1" applyAlignment="1">
      <alignment horizontal="centerContinuous" vertical="center"/>
    </xf>
    <xf numFmtId="49" fontId="14" fillId="0" borderId="36" xfId="0" applyNumberFormat="1" applyFont="1" applyFill="1" applyBorder="1" applyAlignment="1">
      <alignment horizontal="centerContinuous" vertical="center"/>
    </xf>
    <xf numFmtId="49" fontId="14" fillId="0" borderId="37" xfId="0" applyNumberFormat="1" applyFont="1" applyFill="1" applyBorder="1" applyAlignment="1">
      <alignment horizontal="centerContinuous" vertical="center"/>
    </xf>
    <xf numFmtId="49" fontId="14" fillId="0" borderId="38" xfId="0" applyNumberFormat="1" applyFont="1" applyFill="1" applyBorder="1" applyAlignment="1">
      <alignment horizontal="centerContinuous" vertical="center"/>
    </xf>
    <xf numFmtId="49" fontId="14" fillId="0" borderId="25" xfId="0" applyNumberFormat="1" applyFont="1" applyFill="1" applyBorder="1" applyAlignment="1">
      <alignment horizontal="left" vertical="center"/>
    </xf>
    <xf numFmtId="185" fontId="14" fillId="0" borderId="0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Continuous" vertical="center"/>
    </xf>
    <xf numFmtId="49" fontId="14" fillId="0" borderId="23" xfId="0" applyNumberFormat="1" applyFont="1" applyFill="1" applyBorder="1" applyAlignment="1">
      <alignment horizontal="centerContinuous" vertical="center"/>
    </xf>
    <xf numFmtId="49" fontId="14" fillId="0" borderId="15" xfId="0" applyNumberFormat="1" applyFont="1" applyFill="1" applyBorder="1" applyAlignment="1">
      <alignment horizontal="centerContinuous" vertical="center"/>
    </xf>
    <xf numFmtId="49" fontId="14" fillId="0" borderId="11" xfId="0" applyNumberFormat="1" applyFont="1" applyFill="1" applyBorder="1" applyAlignment="1">
      <alignment horizontal="centerContinuous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Continuous" vertical="center"/>
    </xf>
    <xf numFmtId="49" fontId="14" fillId="0" borderId="14" xfId="0" applyNumberFormat="1" applyFont="1" applyFill="1" applyBorder="1" applyAlignment="1">
      <alignment horizontal="centerContinuous" vertical="center"/>
    </xf>
    <xf numFmtId="49" fontId="14" fillId="0" borderId="12" xfId="0" applyNumberFormat="1" applyFont="1" applyFill="1" applyBorder="1" applyAlignment="1">
      <alignment horizontal="centerContinuous" vertical="center" wrapText="1"/>
    </xf>
    <xf numFmtId="49" fontId="14" fillId="0" borderId="2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Continuous" vertical="center"/>
    </xf>
    <xf numFmtId="49" fontId="14" fillId="0" borderId="20" xfId="0" applyNumberFormat="1" applyFont="1" applyFill="1" applyBorder="1" applyAlignment="1">
      <alignment horizontal="centerContinuous" vertical="center"/>
    </xf>
    <xf numFmtId="49" fontId="14" fillId="0" borderId="1" xfId="0" applyNumberFormat="1" applyFont="1" applyFill="1" applyBorder="1" applyAlignment="1">
      <alignment horizontal="centerContinuous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/>
    <xf numFmtId="177" fontId="14" fillId="0" borderId="0" xfId="0" applyNumberFormat="1" applyFont="1" applyFill="1" applyAlignment="1">
      <alignment horizontal="center"/>
    </xf>
    <xf numFmtId="3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/>
    <xf numFmtId="0" fontId="22" fillId="0" borderId="0" xfId="0" applyFont="1" applyFill="1" applyAlignment="1">
      <alignment horizontal="center"/>
    </xf>
    <xf numFmtId="3" fontId="22" fillId="0" borderId="0" xfId="0" applyNumberFormat="1" applyFont="1" applyFill="1" applyAlignment="1">
      <alignment horizontal="center"/>
    </xf>
    <xf numFmtId="177" fontId="22" fillId="0" borderId="0" xfId="0" applyNumberFormat="1" applyFont="1" applyFill="1" applyAlignment="1">
      <alignment horizontal="center"/>
    </xf>
    <xf numFmtId="0" fontId="22" fillId="0" borderId="0" xfId="0" applyFont="1" applyFill="1" applyAlignment="1"/>
    <xf numFmtId="0" fontId="26" fillId="0" borderId="0" xfId="6" applyFont="1" applyBorder="1" applyAlignment="1">
      <alignment vertical="top"/>
    </xf>
    <xf numFmtId="0" fontId="15" fillId="0" borderId="0" xfId="6" applyFont="1" applyBorder="1"/>
    <xf numFmtId="0" fontId="28" fillId="0" borderId="16" xfId="6" applyFont="1" applyBorder="1"/>
    <xf numFmtId="0" fontId="28" fillId="0" borderId="16" xfId="6" applyFont="1" applyBorder="1" applyAlignment="1">
      <alignment horizontal="right"/>
    </xf>
    <xf numFmtId="0" fontId="28" fillId="0" borderId="16" xfId="6" applyFont="1" applyBorder="1" applyAlignment="1"/>
    <xf numFmtId="0" fontId="28" fillId="0" borderId="0" xfId="6" applyFont="1" applyBorder="1"/>
    <xf numFmtId="176" fontId="28" fillId="0" borderId="3" xfId="4" applyFont="1" applyBorder="1" applyAlignment="1">
      <alignment horizontal="center" vertical="center" shrinkToFit="1"/>
    </xf>
    <xf numFmtId="0" fontId="28" fillId="0" borderId="0" xfId="6" applyFont="1" applyBorder="1" applyAlignment="1">
      <alignment horizontal="centerContinuous" vertical="center" shrinkToFit="1"/>
    </xf>
    <xf numFmtId="0" fontId="28" fillId="0" borderId="3" xfId="6" applyFont="1" applyBorder="1" applyAlignment="1">
      <alignment horizontal="centerContinuous" vertical="center" shrinkToFit="1"/>
    </xf>
    <xf numFmtId="0" fontId="28" fillId="0" borderId="4" xfId="6" applyFont="1" applyBorder="1" applyAlignment="1">
      <alignment horizontal="centerContinuous" vertical="center" shrinkToFit="1"/>
    </xf>
    <xf numFmtId="0" fontId="28" fillId="0" borderId="6" xfId="6" applyFont="1" applyBorder="1" applyAlignment="1">
      <alignment horizontal="centerContinuous" vertical="center" shrinkToFit="1"/>
    </xf>
    <xf numFmtId="0" fontId="28" fillId="0" borderId="5" xfId="6" applyFont="1" applyBorder="1" applyAlignment="1">
      <alignment horizontal="centerContinuous" vertical="center" shrinkToFit="1"/>
    </xf>
    <xf numFmtId="0" fontId="28" fillId="0" borderId="4" xfId="6" applyFont="1" applyBorder="1" applyAlignment="1">
      <alignment horizontal="center" vertical="center" shrinkToFit="1"/>
    </xf>
    <xf numFmtId="0" fontId="28" fillId="0" borderId="0" xfId="6" applyFont="1" applyBorder="1" applyAlignment="1">
      <alignment vertical="center" shrinkToFit="1"/>
    </xf>
    <xf numFmtId="0" fontId="28" fillId="0" borderId="1" xfId="6" applyFont="1" applyBorder="1" applyAlignment="1">
      <alignment horizontal="centerContinuous" vertical="center" shrinkToFit="1"/>
    </xf>
    <xf numFmtId="0" fontId="28" fillId="0" borderId="7" xfId="6" applyFont="1" applyBorder="1" applyAlignment="1">
      <alignment horizontal="centerContinuous" vertical="center" shrinkToFit="1"/>
    </xf>
    <xf numFmtId="0" fontId="28" fillId="0" borderId="2" xfId="6" applyFont="1" applyBorder="1" applyAlignment="1">
      <alignment horizontal="centerContinuous" vertical="center" shrinkToFit="1"/>
    </xf>
    <xf numFmtId="0" fontId="28" fillId="0" borderId="12" xfId="6" applyFont="1" applyBorder="1" applyAlignment="1">
      <alignment horizontal="center" vertical="center" shrinkToFit="1"/>
    </xf>
    <xf numFmtId="0" fontId="28" fillId="0" borderId="9" xfId="6" applyFont="1" applyBorder="1" applyAlignment="1">
      <alignment horizontal="centerContinuous" vertical="center" shrinkToFit="1"/>
    </xf>
    <xf numFmtId="0" fontId="28" fillId="0" borderId="10" xfId="6" applyFont="1" applyBorder="1" applyAlignment="1">
      <alignment horizontal="centerContinuous" vertical="center" shrinkToFit="1"/>
    </xf>
    <xf numFmtId="0" fontId="28" fillId="0" borderId="13" xfId="6" applyFont="1" applyBorder="1" applyAlignment="1">
      <alignment horizontal="centerContinuous" vertical="center" shrinkToFit="1"/>
    </xf>
    <xf numFmtId="0" fontId="28" fillId="0" borderId="11" xfId="6" applyFont="1" applyBorder="1" applyAlignment="1">
      <alignment horizontal="centerContinuous" vertical="center" shrinkToFit="1"/>
    </xf>
    <xf numFmtId="0" fontId="28" fillId="0" borderId="14" xfId="6" applyFont="1" applyBorder="1" applyAlignment="1">
      <alignment horizontal="centerContinuous" vertical="center" shrinkToFit="1"/>
    </xf>
    <xf numFmtId="0" fontId="28" fillId="0" borderId="3" xfId="6" applyFont="1" applyBorder="1" applyAlignment="1">
      <alignment vertical="center" shrinkToFit="1"/>
    </xf>
    <xf numFmtId="0" fontId="28" fillId="0" borderId="8" xfId="6" applyFont="1" applyBorder="1" applyAlignment="1">
      <alignment horizontal="center" vertical="center" shrinkToFit="1"/>
    </xf>
    <xf numFmtId="0" fontId="28" fillId="0" borderId="8" xfId="6" applyFont="1" applyBorder="1" applyAlignment="1">
      <alignment vertical="center" shrinkToFit="1"/>
    </xf>
    <xf numFmtId="0" fontId="28" fillId="0" borderId="14" xfId="6" applyFont="1" applyBorder="1" applyAlignment="1">
      <alignment horizontal="center" vertical="center" shrinkToFit="1"/>
    </xf>
    <xf numFmtId="176" fontId="28" fillId="0" borderId="2" xfId="4" applyFont="1" applyBorder="1" applyAlignment="1">
      <alignment horizontal="center" vertical="center" shrinkToFit="1"/>
    </xf>
    <xf numFmtId="0" fontId="28" fillId="0" borderId="1" xfId="6" applyFont="1" applyBorder="1" applyAlignment="1">
      <alignment horizontal="center" vertical="center" shrinkToFit="1"/>
    </xf>
    <xf numFmtId="0" fontId="28" fillId="0" borderId="20" xfId="6" applyFont="1" applyBorder="1" applyAlignment="1">
      <alignment horizontal="center" vertical="center" shrinkToFit="1"/>
    </xf>
    <xf numFmtId="0" fontId="28" fillId="0" borderId="7" xfId="6" applyFont="1" applyBorder="1" applyAlignment="1">
      <alignment horizontal="center" vertical="center" shrinkToFit="1"/>
    </xf>
    <xf numFmtId="0" fontId="28" fillId="0" borderId="3" xfId="6" quotePrefix="1" applyFont="1" applyBorder="1" applyAlignment="1">
      <alignment horizontal="center" vertical="center"/>
    </xf>
    <xf numFmtId="176" fontId="28" fillId="0" borderId="8" xfId="2" quotePrefix="1" applyFont="1" applyBorder="1" applyAlignment="1">
      <alignment horizontal="right" vertical="center"/>
    </xf>
    <xf numFmtId="176" fontId="28" fillId="0" borderId="0" xfId="2" quotePrefix="1" applyFont="1" applyBorder="1" applyAlignment="1">
      <alignment horizontal="right" vertical="center"/>
    </xf>
    <xf numFmtId="176" fontId="28" fillId="0" borderId="0" xfId="2" applyFont="1" applyBorder="1" applyAlignment="1">
      <alignment horizontal="right" vertical="center"/>
    </xf>
    <xf numFmtId="0" fontId="28" fillId="0" borderId="8" xfId="6" quotePrefix="1" applyFont="1" applyBorder="1" applyAlignment="1">
      <alignment horizontal="center" vertical="center"/>
    </xf>
    <xf numFmtId="0" fontId="21" fillId="0" borderId="0" xfId="6" applyFont="1" applyBorder="1"/>
    <xf numFmtId="0" fontId="28" fillId="0" borderId="0" xfId="6" applyFont="1" applyAlignment="1">
      <alignment vertical="center"/>
    </xf>
    <xf numFmtId="0" fontId="28" fillId="0" borderId="0" xfId="6" applyFont="1" applyAlignment="1">
      <alignment horizontal="right" vertical="center"/>
    </xf>
    <xf numFmtId="0" fontId="28" fillId="0" borderId="0" xfId="6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6" applyFont="1"/>
    <xf numFmtId="0" fontId="28" fillId="0" borderId="0" xfId="6" applyFont="1" applyBorder="1" applyAlignment="1"/>
    <xf numFmtId="0" fontId="22" fillId="0" borderId="0" xfId="6" applyFont="1"/>
    <xf numFmtId="0" fontId="22" fillId="0" borderId="0" xfId="6" applyFont="1" applyBorder="1" applyAlignment="1"/>
    <xf numFmtId="0" fontId="22" fillId="0" borderId="0" xfId="6" applyFont="1" applyBorder="1"/>
    <xf numFmtId="0" fontId="29" fillId="0" borderId="0" xfId="6" applyFont="1" applyBorder="1"/>
    <xf numFmtId="0" fontId="29" fillId="0" borderId="0" xfId="6" applyFont="1"/>
    <xf numFmtId="0" fontId="29" fillId="0" borderId="0" xfId="6" applyFont="1" applyBorder="1" applyAlignment="1"/>
    <xf numFmtId="0" fontId="15" fillId="0" borderId="0" xfId="0" applyFont="1" applyBorder="1" applyAlignment="1">
      <alignment vertical="top"/>
    </xf>
    <xf numFmtId="0" fontId="28" fillId="0" borderId="16" xfId="0" applyFont="1" applyBorder="1"/>
    <xf numFmtId="0" fontId="28" fillId="0" borderId="16" xfId="0" applyFont="1" applyBorder="1" applyAlignment="1">
      <alignment horizontal="right"/>
    </xf>
    <xf numFmtId="0" fontId="28" fillId="0" borderId="0" xfId="0" applyFont="1" applyBorder="1"/>
    <xf numFmtId="0" fontId="28" fillId="0" borderId="14" xfId="0" applyFont="1" applyBorder="1" applyAlignment="1">
      <alignment horizontal="centerContinuous" vertical="center" shrinkToFit="1"/>
    </xf>
    <xf numFmtId="0" fontId="28" fillId="0" borderId="15" xfId="0" applyFont="1" applyFill="1" applyBorder="1" applyAlignment="1" applyProtection="1">
      <alignment horizontal="centerContinuous" vertical="center"/>
    </xf>
    <xf numFmtId="0" fontId="28" fillId="0" borderId="12" xfId="0" applyFont="1" applyFill="1" applyBorder="1" applyAlignment="1" applyProtection="1">
      <alignment horizontal="center" vertical="center"/>
    </xf>
    <xf numFmtId="0" fontId="28" fillId="0" borderId="12" xfId="0" applyFont="1" applyFill="1" applyBorder="1" applyAlignment="1" applyProtection="1">
      <alignment horizontal="center" vertical="center" shrinkToFit="1"/>
    </xf>
    <xf numFmtId="0" fontId="28" fillId="0" borderId="12" xfId="0" applyFont="1" applyBorder="1" applyAlignment="1">
      <alignment horizontal="center" vertical="center" shrinkToFit="1"/>
    </xf>
    <xf numFmtId="0" fontId="28" fillId="0" borderId="14" xfId="0" applyFont="1" applyFill="1" applyBorder="1" applyAlignment="1" applyProtection="1">
      <alignment horizontal="center" vertical="center" shrinkToFit="1"/>
    </xf>
    <xf numFmtId="0" fontId="28" fillId="0" borderId="14" xfId="0" applyFont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shrinkToFit="1"/>
    </xf>
    <xf numFmtId="0" fontId="28" fillId="0" borderId="3" xfId="0" applyFont="1" applyFill="1" applyBorder="1" applyAlignment="1" applyProtection="1">
      <alignment horizontal="center" vertical="center" shrinkToFit="1"/>
    </xf>
    <xf numFmtId="0" fontId="28" fillId="0" borderId="8" xfId="0" applyFont="1" applyFill="1" applyBorder="1" applyAlignment="1" applyProtection="1">
      <alignment horizontal="center" vertical="center" shrinkToFit="1"/>
    </xf>
    <xf numFmtId="0" fontId="28" fillId="0" borderId="13" xfId="0" applyFont="1" applyFill="1" applyBorder="1" applyAlignment="1" applyProtection="1">
      <alignment horizontal="center" vertical="center" shrinkToFit="1"/>
    </xf>
    <xf numFmtId="0" fontId="28" fillId="0" borderId="1" xfId="0" applyFont="1" applyFill="1" applyBorder="1" applyAlignment="1" applyProtection="1">
      <alignment horizontal="center" vertical="center" shrinkToFit="1"/>
    </xf>
    <xf numFmtId="0" fontId="28" fillId="0" borderId="20" xfId="0" applyFont="1" applyBorder="1" applyAlignment="1">
      <alignment horizontal="center" vertical="center" shrinkToFit="1"/>
    </xf>
    <xf numFmtId="0" fontId="28" fillId="0" borderId="20" xfId="0" applyFont="1" applyFill="1" applyBorder="1" applyAlignment="1" applyProtection="1">
      <alignment horizontal="center" vertical="center" shrinkToFit="1"/>
    </xf>
    <xf numFmtId="176" fontId="28" fillId="0" borderId="1" xfId="4" applyFont="1" applyBorder="1" applyAlignment="1">
      <alignment horizontal="center" vertical="center" shrinkToFit="1"/>
    </xf>
    <xf numFmtId="176" fontId="28" fillId="0" borderId="0" xfId="1" applyFont="1" applyBorder="1" applyAlignment="1">
      <alignment horizontal="right" vertical="center"/>
    </xf>
    <xf numFmtId="0" fontId="28" fillId="0" borderId="8" xfId="0" quotePrefix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2" fillId="0" borderId="0" xfId="0" applyFont="1" applyBorder="1"/>
    <xf numFmtId="0" fontId="22" fillId="0" borderId="0" xfId="0" applyFont="1"/>
    <xf numFmtId="0" fontId="28" fillId="0" borderId="1" xfId="0" applyFont="1" applyBorder="1" applyAlignment="1">
      <alignment horizontal="centerContinuous" vertical="center" shrinkToFit="1"/>
    </xf>
    <xf numFmtId="0" fontId="28" fillId="0" borderId="7" xfId="0" applyFont="1" applyBorder="1" applyAlignment="1">
      <alignment horizontal="centerContinuous" vertical="center" shrinkToFit="1"/>
    </xf>
    <xf numFmtId="0" fontId="28" fillId="0" borderId="2" xfId="0" applyFont="1" applyBorder="1" applyAlignment="1">
      <alignment horizontal="centerContinuous" vertical="center" shrinkToFit="1"/>
    </xf>
    <xf numFmtId="176" fontId="28" fillId="0" borderId="4" xfId="4" applyFont="1" applyBorder="1" applyAlignment="1">
      <alignment horizontal="center" vertical="center" shrinkToFit="1"/>
    </xf>
    <xf numFmtId="0" fontId="28" fillId="0" borderId="0" xfId="0" applyFont="1" applyBorder="1" applyAlignment="1">
      <alignment vertical="center" shrinkToFit="1"/>
    </xf>
    <xf numFmtId="0" fontId="28" fillId="0" borderId="14" xfId="0" applyFont="1" applyBorder="1" applyAlignment="1">
      <alignment horizontal="centerContinuous" vertical="center" wrapText="1" shrinkToFit="1"/>
    </xf>
    <xf numFmtId="0" fontId="28" fillId="0" borderId="14" xfId="0" applyFont="1" applyBorder="1" applyAlignment="1">
      <alignment horizontal="centerContinuous" vertical="distributed" wrapText="1" shrinkToFit="1"/>
    </xf>
    <xf numFmtId="0" fontId="28" fillId="0" borderId="13" xfId="0" applyFont="1" applyBorder="1" applyAlignment="1">
      <alignment horizontal="center" vertical="distributed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20" xfId="0" applyFont="1" applyBorder="1" applyAlignment="1">
      <alignment horizontal="center" vertical="center" wrapText="1"/>
    </xf>
    <xf numFmtId="0" fontId="28" fillId="0" borderId="0" xfId="0" quotePrefix="1" applyFont="1" applyBorder="1" applyAlignment="1">
      <alignment horizontal="center" vertical="center"/>
    </xf>
    <xf numFmtId="179" fontId="33" fillId="0" borderId="8" xfId="7" applyNumberFormat="1" applyFont="1" applyFill="1" applyBorder="1" applyAlignment="1" applyProtection="1">
      <alignment horizontal="right" vertical="center"/>
    </xf>
    <xf numFmtId="179" fontId="33" fillId="0" borderId="0" xfId="7" applyNumberFormat="1" applyFont="1" applyFill="1" applyBorder="1" applyAlignment="1" applyProtection="1">
      <alignment horizontal="right" vertical="center"/>
    </xf>
    <xf numFmtId="180" fontId="28" fillId="0" borderId="0" xfId="1" applyNumberFormat="1" applyFont="1" applyBorder="1" applyAlignment="1">
      <alignment horizontal="right" vertical="center"/>
    </xf>
    <xf numFmtId="179" fontId="33" fillId="0" borderId="0" xfId="3" applyNumberFormat="1" applyFont="1" applyFill="1" applyBorder="1" applyAlignment="1">
      <alignment horizontal="right" vertical="center"/>
    </xf>
    <xf numFmtId="0" fontId="28" fillId="0" borderId="21" xfId="0" applyFont="1" applyBorder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/>
    <xf numFmtId="0" fontId="28" fillId="0" borderId="0" xfId="0" applyFont="1" applyAlignment="1">
      <alignment vertical="top"/>
    </xf>
    <xf numFmtId="0" fontId="28" fillId="0" borderId="0" xfId="0" applyFont="1" applyAlignment="1"/>
    <xf numFmtId="0" fontId="28" fillId="0" borderId="16" xfId="0" applyFont="1" applyBorder="1" applyAlignment="1"/>
    <xf numFmtId="0" fontId="28" fillId="0" borderId="0" xfId="0" applyFont="1" applyAlignment="1">
      <alignment horizontal="right"/>
    </xf>
    <xf numFmtId="0" fontId="28" fillId="0" borderId="4" xfId="0" applyFont="1" applyBorder="1" applyAlignment="1">
      <alignment horizontal="centerContinuous" vertical="center"/>
    </xf>
    <xf numFmtId="0" fontId="28" fillId="0" borderId="5" xfId="0" applyFont="1" applyBorder="1" applyAlignment="1">
      <alignment horizontal="centerContinuous" vertical="center"/>
    </xf>
    <xf numFmtId="0" fontId="28" fillId="0" borderId="6" xfId="0" applyFont="1" applyBorder="1" applyAlignment="1">
      <alignment horizontal="centerContinuous" vertical="center"/>
    </xf>
    <xf numFmtId="0" fontId="28" fillId="0" borderId="1" xfId="0" applyFont="1" applyBorder="1" applyAlignment="1">
      <alignment horizontal="centerContinuous" vertical="center"/>
    </xf>
    <xf numFmtId="0" fontId="28" fillId="0" borderId="7" xfId="0" applyFont="1" applyBorder="1" applyAlignment="1">
      <alignment horizontal="centerContinuous" vertical="center"/>
    </xf>
    <xf numFmtId="0" fontId="28" fillId="0" borderId="1" xfId="0" applyFont="1" applyBorder="1" applyAlignment="1">
      <alignment horizontal="centerContinuous" vertical="center" wrapText="1"/>
    </xf>
    <xf numFmtId="0" fontId="28" fillId="0" borderId="2" xfId="0" applyFont="1" applyBorder="1" applyAlignment="1">
      <alignment horizontal="centerContinuous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178" fontId="28" fillId="0" borderId="0" xfId="0" quotePrefix="1" applyNumberFormat="1" applyFont="1" applyBorder="1" applyAlignment="1">
      <alignment horizontal="center" vertical="center"/>
    </xf>
    <xf numFmtId="176" fontId="28" fillId="0" borderId="8" xfId="0" applyNumberFormat="1" applyFont="1" applyBorder="1" applyAlignment="1">
      <alignment horizontal="right" vertical="center"/>
    </xf>
    <xf numFmtId="176" fontId="28" fillId="0" borderId="0" xfId="1" applyNumberFormat="1" applyFont="1" applyBorder="1" applyAlignment="1">
      <alignment horizontal="right" vertical="center"/>
    </xf>
    <xf numFmtId="176" fontId="28" fillId="0" borderId="0" xfId="0" applyNumberFormat="1" applyFont="1" applyBorder="1" applyAlignment="1">
      <alignment horizontal="right" vertical="center"/>
    </xf>
    <xf numFmtId="176" fontId="28" fillId="0" borderId="3" xfId="0" applyNumberFormat="1" applyFont="1" applyBorder="1" applyAlignment="1">
      <alignment horizontal="right" vertical="center"/>
    </xf>
    <xf numFmtId="176" fontId="28" fillId="0" borderId="0" xfId="0" applyNumberFormat="1" applyFont="1" applyBorder="1" applyAlignment="1">
      <alignment vertical="center"/>
    </xf>
    <xf numFmtId="178" fontId="28" fillId="0" borderId="3" xfId="0" quotePrefix="1" applyNumberFormat="1" applyFont="1" applyBorder="1" applyAlignment="1">
      <alignment horizontal="center" vertical="center"/>
    </xf>
    <xf numFmtId="178" fontId="28" fillId="0" borderId="8" xfId="0" quotePrefix="1" applyNumberFormat="1" applyFont="1" applyBorder="1" applyAlignment="1">
      <alignment horizontal="center" vertical="center"/>
    </xf>
    <xf numFmtId="176" fontId="28" fillId="0" borderId="0" xfId="0" applyNumberFormat="1" applyFont="1" applyAlignment="1">
      <alignment vertical="center"/>
    </xf>
    <xf numFmtId="176" fontId="28" fillId="0" borderId="0" xfId="0" applyNumberFormat="1" applyFont="1" applyBorder="1" applyAlignment="1">
      <alignment horizontal="center" vertical="center"/>
    </xf>
    <xf numFmtId="176" fontId="28" fillId="0" borderId="0" xfId="1" applyNumberFormat="1" applyFont="1" applyBorder="1" applyAlignment="1">
      <alignment horizontal="center" vertical="center" wrapText="1"/>
    </xf>
    <xf numFmtId="0" fontId="14" fillId="0" borderId="0" xfId="0" applyFont="1" applyFill="1" applyAlignment="1" applyProtection="1">
      <alignment horizontal="right"/>
    </xf>
    <xf numFmtId="0" fontId="14" fillId="0" borderId="0" xfId="0" applyFont="1" applyFill="1" applyAlignment="1">
      <alignment horizontal="right"/>
    </xf>
    <xf numFmtId="0" fontId="30" fillId="3" borderId="0" xfId="10" applyFont="1" applyFill="1" applyBorder="1" applyAlignment="1" applyProtection="1">
      <alignment vertical="center"/>
    </xf>
    <xf numFmtId="176" fontId="21" fillId="0" borderId="0" xfId="0" applyNumberFormat="1" applyFont="1" applyFill="1" applyAlignment="1">
      <alignment horizontal="center" vertical="center"/>
    </xf>
    <xf numFmtId="0" fontId="14" fillId="0" borderId="8" xfId="0" applyFont="1" applyBorder="1" applyAlignment="1" applyProtection="1">
      <alignment horizontal="centerContinuous" vertical="center"/>
    </xf>
    <xf numFmtId="3" fontId="36" fillId="0" borderId="12" xfId="9" quotePrefix="1" applyNumberFormat="1" applyFont="1" applyFill="1" applyBorder="1" applyAlignment="1" applyProtection="1">
      <alignment horizontal="right" vertical="center"/>
    </xf>
    <xf numFmtId="3" fontId="36" fillId="0" borderId="21" xfId="9" quotePrefix="1" applyNumberFormat="1" applyFont="1" applyFill="1" applyBorder="1" applyAlignment="1" applyProtection="1">
      <alignment horizontal="right" vertical="center"/>
    </xf>
    <xf numFmtId="3" fontId="36" fillId="0" borderId="15" xfId="9" quotePrefix="1" applyNumberFormat="1" applyFont="1" applyFill="1" applyBorder="1" applyAlignment="1" applyProtection="1">
      <alignment horizontal="right" vertical="center"/>
    </xf>
    <xf numFmtId="0" fontId="36" fillId="0" borderId="39" xfId="0" quotePrefix="1" applyFont="1" applyFill="1" applyBorder="1" applyAlignment="1" applyProtection="1">
      <alignment horizontal="center" vertical="center"/>
    </xf>
    <xf numFmtId="0" fontId="36" fillId="0" borderId="40" xfId="0" quotePrefix="1" applyFont="1" applyFill="1" applyBorder="1" applyAlignment="1" applyProtection="1">
      <alignment horizontal="center" vertical="center"/>
    </xf>
    <xf numFmtId="185" fontId="37" fillId="2" borderId="15" xfId="0" quotePrefix="1" applyNumberFormat="1" applyFont="1" applyFill="1" applyBorder="1" applyAlignment="1">
      <alignment horizontal="center" vertical="center"/>
    </xf>
    <xf numFmtId="183" fontId="35" fillId="2" borderId="48" xfId="12" applyNumberFormat="1" applyFont="1" applyFill="1" applyBorder="1" applyAlignment="1">
      <alignment horizontal="right" vertical="center"/>
    </xf>
    <xf numFmtId="183" fontId="35" fillId="2" borderId="49" xfId="12" applyNumberFormat="1" applyFont="1" applyFill="1" applyBorder="1" applyAlignment="1">
      <alignment horizontal="right" vertical="center"/>
    </xf>
    <xf numFmtId="183" fontId="35" fillId="2" borderId="50" xfId="12" applyNumberFormat="1" applyFont="1" applyFill="1" applyBorder="1" applyAlignment="1">
      <alignment horizontal="right" vertical="center"/>
    </xf>
    <xf numFmtId="185" fontId="37" fillId="2" borderId="12" xfId="0" quotePrefix="1" applyNumberFormat="1" applyFont="1" applyFill="1" applyBorder="1" applyAlignment="1">
      <alignment horizontal="center" vertical="center"/>
    </xf>
    <xf numFmtId="185" fontId="37" fillId="0" borderId="0" xfId="0" applyNumberFormat="1" applyFont="1" applyFill="1" applyBorder="1" applyAlignment="1">
      <alignment horizontal="center" vertical="center"/>
    </xf>
    <xf numFmtId="176" fontId="28" fillId="0" borderId="0" xfId="0" applyNumberFormat="1" applyFont="1" applyFill="1" applyBorder="1" applyAlignment="1">
      <alignment vertical="center"/>
    </xf>
    <xf numFmtId="185" fontId="38" fillId="0" borderId="0" xfId="0" applyNumberFormat="1" applyFont="1" applyFill="1" applyBorder="1" applyAlignment="1">
      <alignment horizontal="center" vertical="center"/>
    </xf>
    <xf numFmtId="0" fontId="34" fillId="0" borderId="41" xfId="0" quotePrefix="1" applyFont="1" applyFill="1" applyBorder="1" applyAlignment="1" applyProtection="1">
      <alignment horizontal="center" vertical="center"/>
    </xf>
    <xf numFmtId="3" fontId="34" fillId="0" borderId="42" xfId="9" quotePrefix="1" applyNumberFormat="1" applyFont="1" applyFill="1" applyBorder="1" applyAlignment="1" applyProtection="1">
      <alignment horizontal="right" vertical="center"/>
    </xf>
    <xf numFmtId="3" fontId="34" fillId="0" borderId="27" xfId="9" quotePrefix="1" applyNumberFormat="1" applyFont="1" applyFill="1" applyBorder="1" applyAlignment="1" applyProtection="1">
      <alignment horizontal="right" vertical="center"/>
    </xf>
    <xf numFmtId="3" fontId="34" fillId="0" borderId="43" xfId="9" quotePrefix="1" applyNumberFormat="1" applyFont="1" applyFill="1" applyBorder="1" applyAlignment="1" applyProtection="1">
      <alignment horizontal="right" vertical="center"/>
    </xf>
    <xf numFmtId="0" fontId="34" fillId="0" borderId="44" xfId="0" quotePrefix="1" applyFont="1" applyFill="1" applyBorder="1" applyAlignment="1" applyProtection="1">
      <alignment horizontal="center" vertical="center"/>
    </xf>
    <xf numFmtId="0" fontId="36" fillId="0" borderId="51" xfId="0" quotePrefix="1" applyFont="1" applyFill="1" applyBorder="1" applyAlignment="1" applyProtection="1">
      <alignment horizontal="center" vertical="center"/>
    </xf>
    <xf numFmtId="3" fontId="36" fillId="0" borderId="8" xfId="9" quotePrefix="1" applyNumberFormat="1" applyFont="1" applyFill="1" applyBorder="1" applyAlignment="1" applyProtection="1">
      <alignment horizontal="right" vertical="center"/>
    </xf>
    <xf numFmtId="3" fontId="36" fillId="0" borderId="0" xfId="9" quotePrefix="1" applyNumberFormat="1" applyFont="1" applyFill="1" applyBorder="1" applyAlignment="1" applyProtection="1">
      <alignment horizontal="right" vertical="center"/>
    </xf>
    <xf numFmtId="3" fontId="36" fillId="0" borderId="3" xfId="9" quotePrefix="1" applyNumberFormat="1" applyFont="1" applyFill="1" applyBorder="1" applyAlignment="1" applyProtection="1">
      <alignment horizontal="right" vertical="center"/>
    </xf>
    <xf numFmtId="0" fontId="36" fillId="0" borderId="31" xfId="0" quotePrefix="1" applyFont="1" applyFill="1" applyBorder="1" applyAlignment="1" applyProtection="1">
      <alignment horizontal="center" vertical="center"/>
    </xf>
    <xf numFmtId="185" fontId="37" fillId="2" borderId="3" xfId="0" quotePrefix="1" applyNumberFormat="1" applyFont="1" applyFill="1" applyBorder="1" applyAlignment="1">
      <alignment horizontal="center" vertical="center"/>
    </xf>
    <xf numFmtId="183" fontId="35" fillId="2" borderId="52" xfId="12" applyNumberFormat="1" applyFont="1" applyFill="1" applyBorder="1" applyAlignment="1">
      <alignment horizontal="right" vertical="center"/>
    </xf>
    <xf numFmtId="183" fontId="35" fillId="2" borderId="53" xfId="12" applyNumberFormat="1" applyFont="1" applyFill="1" applyBorder="1" applyAlignment="1">
      <alignment horizontal="right" vertical="center"/>
    </xf>
    <xf numFmtId="183" fontId="35" fillId="2" borderId="54" xfId="12" applyNumberFormat="1" applyFont="1" applyFill="1" applyBorder="1" applyAlignment="1">
      <alignment horizontal="right" vertical="center"/>
    </xf>
    <xf numFmtId="185" fontId="37" fillId="2" borderId="8" xfId="0" quotePrefix="1" applyNumberFormat="1" applyFont="1" applyFill="1" applyBorder="1" applyAlignment="1">
      <alignment horizontal="center" vertical="center"/>
    </xf>
    <xf numFmtId="0" fontId="15" fillId="0" borderId="0" xfId="6" applyFont="1" applyFill="1" applyBorder="1"/>
    <xf numFmtId="0" fontId="14" fillId="0" borderId="16" xfId="6" applyFont="1" applyFill="1" applyBorder="1"/>
    <xf numFmtId="0" fontId="14" fillId="0" borderId="16" xfId="6" applyFont="1" applyFill="1" applyBorder="1" applyAlignment="1">
      <alignment horizontal="right"/>
    </xf>
    <xf numFmtId="0" fontId="14" fillId="0" borderId="16" xfId="6" applyFont="1" applyFill="1" applyBorder="1" applyAlignment="1"/>
    <xf numFmtId="0" fontId="14" fillId="0" borderId="0" xfId="6" applyFont="1" applyFill="1" applyBorder="1"/>
    <xf numFmtId="176" fontId="14" fillId="0" borderId="3" xfId="4" applyFont="1" applyFill="1" applyBorder="1" applyAlignment="1">
      <alignment horizontal="center" vertical="center" shrinkToFit="1"/>
    </xf>
    <xf numFmtId="0" fontId="14" fillId="0" borderId="5" xfId="6" applyFont="1" applyFill="1" applyBorder="1" applyAlignment="1">
      <alignment horizontal="centerContinuous" vertical="center" shrinkToFit="1"/>
    </xf>
    <xf numFmtId="0" fontId="14" fillId="0" borderId="0" xfId="6" applyFont="1" applyFill="1" applyBorder="1" applyAlignment="1">
      <alignment horizontal="centerContinuous" vertical="center" shrinkToFit="1"/>
    </xf>
    <xf numFmtId="0" fontId="14" fillId="0" borderId="4" xfId="6" applyFont="1" applyFill="1" applyBorder="1" applyAlignment="1">
      <alignment horizontal="centerContinuous" vertical="center" shrinkToFit="1"/>
    </xf>
    <xf numFmtId="0" fontId="14" fillId="0" borderId="4" xfId="6" applyFont="1" applyFill="1" applyBorder="1" applyAlignment="1">
      <alignment horizontal="center" vertical="center" shrinkToFit="1"/>
    </xf>
    <xf numFmtId="0" fontId="14" fillId="0" borderId="0" xfId="6" applyFont="1" applyFill="1" applyBorder="1" applyAlignment="1">
      <alignment vertical="center" shrinkToFit="1"/>
    </xf>
    <xf numFmtId="0" fontId="14" fillId="0" borderId="9" xfId="6" applyFont="1" applyFill="1" applyBorder="1" applyAlignment="1">
      <alignment horizontal="centerContinuous" vertical="center" shrinkToFit="1"/>
    </xf>
    <xf numFmtId="0" fontId="14" fillId="0" borderId="10" xfId="6" applyFont="1" applyFill="1" applyBorder="1" applyAlignment="1">
      <alignment horizontal="centerContinuous" vertical="center" shrinkToFit="1"/>
    </xf>
    <xf numFmtId="0" fontId="14" fillId="0" borderId="1" xfId="6" applyFont="1" applyFill="1" applyBorder="1" applyAlignment="1">
      <alignment horizontal="centerContinuous" vertical="center" shrinkToFit="1"/>
    </xf>
    <xf numFmtId="0" fontId="14" fillId="0" borderId="7" xfId="6" applyFont="1" applyFill="1" applyBorder="1" applyAlignment="1">
      <alignment horizontal="centerContinuous" vertical="center" shrinkToFit="1"/>
    </xf>
    <xf numFmtId="0" fontId="14" fillId="0" borderId="12" xfId="6" applyFont="1" applyFill="1" applyBorder="1" applyAlignment="1">
      <alignment horizontal="center" vertical="center" shrinkToFit="1"/>
    </xf>
    <xf numFmtId="0" fontId="14" fillId="0" borderId="13" xfId="6" applyFont="1" applyFill="1" applyBorder="1" applyAlignment="1">
      <alignment horizontal="centerContinuous" vertical="center" shrinkToFit="1"/>
    </xf>
    <xf numFmtId="0" fontId="28" fillId="0" borderId="12" xfId="6" applyFont="1" applyFill="1" applyBorder="1" applyAlignment="1">
      <alignment horizontal="center" vertical="center" shrinkToFit="1"/>
    </xf>
    <xf numFmtId="0" fontId="14" fillId="0" borderId="3" xfId="6" applyFont="1" applyFill="1" applyBorder="1" applyAlignment="1">
      <alignment horizontal="centerContinuous" vertical="center" shrinkToFit="1"/>
    </xf>
    <xf numFmtId="0" fontId="14" fillId="0" borderId="14" xfId="6" applyFont="1" applyFill="1" applyBorder="1" applyAlignment="1">
      <alignment horizontal="centerContinuous" vertical="center" shrinkToFit="1"/>
    </xf>
    <xf numFmtId="0" fontId="14" fillId="0" borderId="3" xfId="6" applyFont="1" applyFill="1" applyBorder="1" applyAlignment="1">
      <alignment vertical="center" shrinkToFit="1"/>
    </xf>
    <xf numFmtId="0" fontId="14" fillId="0" borderId="8" xfId="6" applyFont="1" applyFill="1" applyBorder="1" applyAlignment="1">
      <alignment horizontal="center" vertical="center" shrinkToFit="1"/>
    </xf>
    <xf numFmtId="0" fontId="14" fillId="0" borderId="8" xfId="6" applyFont="1" applyFill="1" applyBorder="1" applyAlignment="1">
      <alignment vertical="center" shrinkToFit="1"/>
    </xf>
    <xf numFmtId="0" fontId="14" fillId="0" borderId="13" xfId="6" applyFont="1" applyFill="1" applyBorder="1" applyAlignment="1">
      <alignment horizontal="center" vertical="center" shrinkToFit="1"/>
    </xf>
    <xf numFmtId="176" fontId="14" fillId="0" borderId="2" xfId="4" applyFont="1" applyFill="1" applyBorder="1" applyAlignment="1">
      <alignment horizontal="center" vertical="center" shrinkToFit="1"/>
    </xf>
    <xf numFmtId="0" fontId="14" fillId="0" borderId="1" xfId="6" applyFont="1" applyFill="1" applyBorder="1" applyAlignment="1">
      <alignment horizontal="center" vertical="center" shrinkToFit="1"/>
    </xf>
    <xf numFmtId="0" fontId="28" fillId="0" borderId="1" xfId="6" applyFont="1" applyFill="1" applyBorder="1" applyAlignment="1">
      <alignment horizontal="center" vertical="center" shrinkToFit="1"/>
    </xf>
    <xf numFmtId="0" fontId="28" fillId="0" borderId="20" xfId="6" applyFont="1" applyFill="1" applyBorder="1" applyAlignment="1">
      <alignment horizontal="center" vertical="center" shrinkToFit="1"/>
    </xf>
    <xf numFmtId="0" fontId="14" fillId="0" borderId="7" xfId="6" applyFont="1" applyFill="1" applyBorder="1" applyAlignment="1">
      <alignment horizontal="center" vertical="center" shrinkToFit="1"/>
    </xf>
    <xf numFmtId="0" fontId="14" fillId="0" borderId="3" xfId="6" quotePrefix="1" applyFont="1" applyFill="1" applyBorder="1" applyAlignment="1">
      <alignment horizontal="center" vertical="center"/>
    </xf>
    <xf numFmtId="176" fontId="14" fillId="0" borderId="8" xfId="2" applyFont="1" applyFill="1" applyBorder="1" applyAlignment="1">
      <alignment horizontal="right" vertical="center"/>
    </xf>
    <xf numFmtId="176" fontId="14" fillId="0" borderId="0" xfId="2" applyFont="1" applyFill="1" applyBorder="1" applyAlignment="1">
      <alignment horizontal="right" vertical="center"/>
    </xf>
    <xf numFmtId="0" fontId="14" fillId="0" borderId="8" xfId="6" quotePrefix="1" applyFont="1" applyFill="1" applyBorder="1" applyAlignment="1">
      <alignment horizontal="center" vertical="center"/>
    </xf>
    <xf numFmtId="0" fontId="30" fillId="0" borderId="0" xfId="6" applyFont="1" applyFill="1" applyBorder="1"/>
    <xf numFmtId="181" fontId="14" fillId="0" borderId="8" xfId="1" applyNumberFormat="1" applyFont="1" applyFill="1" applyBorder="1" applyAlignment="1">
      <alignment horizontal="right" vertical="center"/>
    </xf>
    <xf numFmtId="181" fontId="14" fillId="0" borderId="0" xfId="1" applyNumberFormat="1" applyFont="1" applyFill="1" applyBorder="1" applyAlignment="1">
      <alignment horizontal="right" vertical="center"/>
    </xf>
    <xf numFmtId="176" fontId="14" fillId="0" borderId="1" xfId="2" applyFont="1" applyFill="1" applyBorder="1" applyAlignment="1">
      <alignment horizontal="right" vertical="center"/>
    </xf>
    <xf numFmtId="0" fontId="14" fillId="0" borderId="0" xfId="6" applyFont="1" applyFill="1" applyAlignment="1">
      <alignment vertical="center"/>
    </xf>
    <xf numFmtId="0" fontId="14" fillId="0" borderId="0" xfId="6" applyFont="1" applyFill="1" applyAlignment="1">
      <alignment horizontal="right" vertical="center"/>
    </xf>
    <xf numFmtId="0" fontId="14" fillId="0" borderId="0" xfId="6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29" fillId="0" borderId="0" xfId="6" applyFont="1" applyFill="1"/>
    <xf numFmtId="0" fontId="29" fillId="0" borderId="0" xfId="6" applyFont="1" applyFill="1" applyBorder="1" applyAlignment="1"/>
    <xf numFmtId="0" fontId="29" fillId="0" borderId="0" xfId="6" applyFont="1" applyFill="1" applyBorder="1"/>
    <xf numFmtId="0" fontId="15" fillId="0" borderId="0" xfId="0" applyFont="1" applyFill="1" applyBorder="1" applyAlignment="1">
      <alignment vertical="top"/>
    </xf>
    <xf numFmtId="0" fontId="28" fillId="0" borderId="16" xfId="0" applyFont="1" applyFill="1" applyBorder="1"/>
    <xf numFmtId="176" fontId="28" fillId="0" borderId="16" xfId="4" applyFont="1" applyFill="1" applyBorder="1"/>
    <xf numFmtId="0" fontId="28" fillId="0" borderId="16" xfId="0" applyFont="1" applyFill="1" applyBorder="1" applyAlignment="1">
      <alignment horizontal="right"/>
    </xf>
    <xf numFmtId="0" fontId="28" fillId="0" borderId="0" xfId="0" applyFont="1" applyFill="1" applyBorder="1"/>
    <xf numFmtId="0" fontId="28" fillId="0" borderId="7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shrinkToFit="1"/>
    </xf>
    <xf numFmtId="0" fontId="28" fillId="0" borderId="14" xfId="0" applyFont="1" applyFill="1" applyBorder="1" applyAlignment="1">
      <alignment horizontal="centerContinuous" vertical="center" shrinkToFit="1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4" xfId="0" applyFont="1" applyFill="1" applyBorder="1" applyAlignment="1">
      <alignment horizontal="center" vertical="center" wrapText="1" shrinkToFit="1"/>
    </xf>
    <xf numFmtId="0" fontId="28" fillId="0" borderId="14" xfId="0" applyFont="1" applyFill="1" applyBorder="1" applyAlignment="1">
      <alignment horizontal="center" vertical="center" shrinkToFit="1"/>
    </xf>
    <xf numFmtId="0" fontId="28" fillId="0" borderId="8" xfId="0" applyFont="1" applyFill="1" applyBorder="1" applyAlignment="1">
      <alignment horizontal="center" vertical="center" shrinkToFit="1"/>
    </xf>
    <xf numFmtId="0" fontId="28" fillId="0" borderId="13" xfId="0" applyFont="1" applyFill="1" applyBorder="1" applyAlignment="1">
      <alignment vertical="center" shrinkToFit="1"/>
    </xf>
    <xf numFmtId="0" fontId="28" fillId="0" borderId="13" xfId="0" applyFont="1" applyFill="1" applyBorder="1" applyAlignment="1">
      <alignment horizontal="center" vertical="center" shrinkToFit="1"/>
    </xf>
    <xf numFmtId="0" fontId="28" fillId="0" borderId="13" xfId="0" applyFont="1" applyFill="1" applyBorder="1" applyAlignment="1">
      <alignment horizontal="center" vertical="center" wrapText="1" shrinkToFit="1"/>
    </xf>
    <xf numFmtId="0" fontId="28" fillId="0" borderId="13" xfId="0" applyFont="1" applyFill="1" applyBorder="1" applyAlignment="1">
      <alignment horizontal="centerContinuous" vertical="center" shrinkToFit="1"/>
    </xf>
    <xf numFmtId="0" fontId="28" fillId="0" borderId="0" xfId="0" applyFont="1" applyFill="1" applyBorder="1" applyAlignment="1">
      <alignment horizontal="center" shrinkToFit="1"/>
    </xf>
    <xf numFmtId="0" fontId="28" fillId="0" borderId="20" xfId="0" applyFont="1" applyFill="1" applyBorder="1" applyAlignment="1">
      <alignment horizontal="centerContinuous" vertical="center" shrinkToFit="1"/>
    </xf>
    <xf numFmtId="176" fontId="28" fillId="0" borderId="20" xfId="1" applyFont="1" applyFill="1" applyBorder="1" applyAlignment="1">
      <alignment horizontal="center" vertical="distributed" shrinkToFit="1"/>
    </xf>
    <xf numFmtId="0" fontId="28" fillId="0" borderId="20" xfId="0" applyFont="1" applyFill="1" applyBorder="1" applyAlignment="1">
      <alignment horizontal="centerContinuous" vertical="distributed" shrinkToFit="1"/>
    </xf>
    <xf numFmtId="176" fontId="28" fillId="0" borderId="20" xfId="4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8" fillId="0" borderId="20" xfId="0" applyFont="1" applyFill="1" applyBorder="1" applyAlignment="1">
      <alignment horizontal="center" vertical="center" shrinkToFit="1"/>
    </xf>
    <xf numFmtId="176" fontId="28" fillId="0" borderId="1" xfId="4" applyFont="1" applyFill="1" applyBorder="1" applyAlignment="1">
      <alignment horizontal="center" vertical="center" shrinkToFit="1"/>
    </xf>
    <xf numFmtId="0" fontId="28" fillId="0" borderId="3" xfId="0" quotePrefix="1" applyFont="1" applyFill="1" applyBorder="1" applyAlignment="1">
      <alignment horizontal="center" vertical="center"/>
    </xf>
    <xf numFmtId="176" fontId="28" fillId="0" borderId="8" xfId="1" applyFont="1" applyFill="1" applyBorder="1" applyAlignment="1">
      <alignment horizontal="right" vertical="center"/>
    </xf>
    <xf numFmtId="176" fontId="28" fillId="0" borderId="0" xfId="1" applyFont="1" applyFill="1" applyBorder="1" applyAlignment="1">
      <alignment horizontal="right" vertical="center"/>
    </xf>
    <xf numFmtId="176" fontId="28" fillId="0" borderId="3" xfId="1" applyFont="1" applyFill="1" applyBorder="1" applyAlignment="1">
      <alignment horizontal="right" vertical="center"/>
    </xf>
    <xf numFmtId="0" fontId="28" fillId="0" borderId="8" xfId="0" quotePrefix="1" applyFont="1" applyFill="1" applyBorder="1" applyAlignment="1">
      <alignment horizontal="center" vertical="center"/>
    </xf>
    <xf numFmtId="0" fontId="21" fillId="0" borderId="0" xfId="0" applyFont="1" applyFill="1" applyBorder="1"/>
    <xf numFmtId="0" fontId="28" fillId="0" borderId="0" xfId="6" applyFont="1" applyFill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176" fontId="28" fillId="0" borderId="0" xfId="4" applyFont="1" applyFill="1" applyBorder="1" applyAlignment="1">
      <alignment vertical="center"/>
    </xf>
    <xf numFmtId="0" fontId="28" fillId="0" borderId="0" xfId="0" applyFont="1" applyFill="1" applyAlignment="1">
      <alignment horizontal="right" vertic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right"/>
    </xf>
    <xf numFmtId="176" fontId="14" fillId="0" borderId="0" xfId="4" applyFont="1" applyFill="1" applyBorder="1"/>
    <xf numFmtId="0" fontId="22" fillId="0" borderId="0" xfId="0" applyFont="1" applyFill="1"/>
    <xf numFmtId="176" fontId="14" fillId="0" borderId="0" xfId="4" applyFont="1" applyFill="1"/>
    <xf numFmtId="0" fontId="24" fillId="0" borderId="0" xfId="0" applyFont="1" applyFill="1" applyAlignment="1">
      <alignment vertical="top"/>
    </xf>
    <xf numFmtId="0" fontId="28" fillId="0" borderId="0" xfId="0" applyFont="1" applyFill="1" applyAlignment="1"/>
    <xf numFmtId="0" fontId="28" fillId="0" borderId="16" xfId="0" applyFont="1" applyFill="1" applyBorder="1" applyAlignment="1"/>
    <xf numFmtId="0" fontId="28" fillId="0" borderId="0" xfId="0" applyFont="1" applyFill="1" applyAlignment="1">
      <alignment horizontal="right"/>
    </xf>
    <xf numFmtId="0" fontId="28" fillId="0" borderId="4" xfId="0" applyFont="1" applyFill="1" applyBorder="1" applyAlignment="1">
      <alignment horizontal="centerContinuous" vertical="center"/>
    </xf>
    <xf numFmtId="0" fontId="28" fillId="0" borderId="5" xfId="0" applyFont="1" applyFill="1" applyBorder="1" applyAlignment="1">
      <alignment horizontal="centerContinuous" vertical="center"/>
    </xf>
    <xf numFmtId="0" fontId="28" fillId="0" borderId="6" xfId="0" applyFont="1" applyFill="1" applyBorder="1" applyAlignment="1">
      <alignment horizontal="centerContinuous" vertical="center"/>
    </xf>
    <xf numFmtId="0" fontId="28" fillId="0" borderId="0" xfId="0" applyFont="1" applyFill="1" applyAlignment="1">
      <alignment vertical="center"/>
    </xf>
    <xf numFmtId="0" fontId="28" fillId="0" borderId="1" xfId="0" applyFont="1" applyFill="1" applyBorder="1" applyAlignment="1">
      <alignment horizontal="centerContinuous" vertical="center"/>
    </xf>
    <xf numFmtId="0" fontId="28" fillId="0" borderId="7" xfId="0" applyFont="1" applyFill="1" applyBorder="1" applyAlignment="1">
      <alignment horizontal="centerContinuous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178" fontId="28" fillId="0" borderId="3" xfId="0" applyNumberFormat="1" applyFont="1" applyFill="1" applyBorder="1" applyAlignment="1">
      <alignment horizontal="center" vertical="center"/>
    </xf>
    <xf numFmtId="176" fontId="28" fillId="0" borderId="8" xfId="0" applyNumberFormat="1" applyFont="1" applyFill="1" applyBorder="1" applyAlignment="1">
      <alignment horizontal="right" vertical="center"/>
    </xf>
    <xf numFmtId="176" fontId="28" fillId="0" borderId="0" xfId="1" applyNumberFormat="1" applyFont="1" applyFill="1" applyBorder="1" applyAlignment="1">
      <alignment horizontal="right" vertical="center"/>
    </xf>
    <xf numFmtId="176" fontId="28" fillId="0" borderId="0" xfId="0" applyNumberFormat="1" applyFont="1" applyFill="1" applyBorder="1" applyAlignment="1">
      <alignment horizontal="right" vertical="center"/>
    </xf>
    <xf numFmtId="178" fontId="28" fillId="0" borderId="8" xfId="0" quotePrefix="1" applyNumberFormat="1" applyFont="1" applyFill="1" applyBorder="1" applyAlignment="1">
      <alignment horizontal="center" vertical="center"/>
    </xf>
    <xf numFmtId="176" fontId="28" fillId="0" borderId="0" xfId="0" applyNumberFormat="1" applyFont="1" applyFill="1" applyAlignment="1">
      <alignment vertical="center"/>
    </xf>
    <xf numFmtId="178" fontId="28" fillId="0" borderId="0" xfId="0" applyNumberFormat="1" applyFont="1" applyFill="1" applyBorder="1" applyAlignment="1">
      <alignment horizontal="center" vertical="center"/>
    </xf>
    <xf numFmtId="176" fontId="28" fillId="0" borderId="0" xfId="0" quotePrefix="1" applyNumberFormat="1" applyFont="1" applyFill="1" applyBorder="1" applyAlignment="1">
      <alignment horizontal="right" vertical="center"/>
    </xf>
    <xf numFmtId="0" fontId="26" fillId="0" borderId="0" xfId="6" applyFont="1" applyAlignment="1">
      <alignment horizontal="center" vertical="top"/>
    </xf>
    <xf numFmtId="0" fontId="15" fillId="0" borderId="0" xfId="6" applyFont="1" applyAlignment="1">
      <alignment horizontal="center"/>
    </xf>
    <xf numFmtId="0" fontId="15" fillId="0" borderId="0" xfId="6" applyFont="1" applyBorder="1" applyAlignment="1">
      <alignment horizontal="center"/>
    </xf>
    <xf numFmtId="0" fontId="27" fillId="0" borderId="0" xfId="6" applyFont="1" applyBorder="1" applyAlignment="1">
      <alignment horizontal="center" vertical="top" shrinkToFit="1"/>
    </xf>
    <xf numFmtId="0" fontId="28" fillId="0" borderId="1" xfId="6" applyFont="1" applyBorder="1" applyAlignment="1">
      <alignment horizontal="center" vertical="center" shrinkToFit="1"/>
    </xf>
    <xf numFmtId="0" fontId="28" fillId="0" borderId="7" xfId="6" applyFont="1" applyBorder="1" applyAlignment="1">
      <alignment horizontal="center" vertical="center" shrinkToFit="1"/>
    </xf>
    <xf numFmtId="176" fontId="28" fillId="0" borderId="3" xfId="4" applyFont="1" applyBorder="1" applyAlignment="1">
      <alignment horizontal="center" vertical="center" shrinkToFit="1"/>
    </xf>
    <xf numFmtId="0" fontId="28" fillId="0" borderId="8" xfId="6" applyFont="1" applyBorder="1" applyAlignment="1">
      <alignment horizontal="center" vertical="center" shrinkToFit="1"/>
    </xf>
    <xf numFmtId="0" fontId="15" fillId="0" borderId="0" xfId="6" applyFont="1" applyFill="1" applyAlignment="1">
      <alignment horizontal="center" vertical="top"/>
    </xf>
    <xf numFmtId="0" fontId="15" fillId="0" borderId="0" xfId="6" applyFont="1" applyFill="1" applyBorder="1" applyAlignment="1">
      <alignment horizontal="center" vertical="top"/>
    </xf>
    <xf numFmtId="0" fontId="14" fillId="0" borderId="18" xfId="6" applyFont="1" applyFill="1" applyBorder="1" applyAlignment="1">
      <alignment horizontal="center" vertical="center" shrinkToFit="1"/>
    </xf>
    <xf numFmtId="0" fontId="14" fillId="0" borderId="17" xfId="6" applyFont="1" applyFill="1" applyBorder="1" applyAlignment="1">
      <alignment horizontal="center" vertical="center" shrinkToFit="1"/>
    </xf>
    <xf numFmtId="0" fontId="14" fillId="0" borderId="8" xfId="6" applyFont="1" applyFill="1" applyBorder="1" applyAlignment="1">
      <alignment horizontal="center" vertical="center" shrinkToFit="1"/>
    </xf>
    <xf numFmtId="176" fontId="14" fillId="0" borderId="3" xfId="4" applyFont="1" applyFill="1" applyBorder="1" applyAlignment="1">
      <alignment horizontal="center" vertical="center" shrinkToFit="1"/>
    </xf>
    <xf numFmtId="0" fontId="14" fillId="0" borderId="4" xfId="6" applyFont="1" applyFill="1" applyBorder="1" applyAlignment="1">
      <alignment horizontal="center" vertical="center" shrinkToFit="1"/>
    </xf>
    <xf numFmtId="0" fontId="14" fillId="0" borderId="5" xfId="6" applyFont="1" applyFill="1" applyBorder="1" applyAlignment="1">
      <alignment horizontal="center" vertical="center" shrinkToFit="1"/>
    </xf>
    <xf numFmtId="0" fontId="14" fillId="0" borderId="6" xfId="6" applyFont="1" applyFill="1" applyBorder="1" applyAlignment="1">
      <alignment horizontal="center" vertical="center" shrinkToFit="1"/>
    </xf>
    <xf numFmtId="0" fontId="14" fillId="0" borderId="1" xfId="6" applyFont="1" applyFill="1" applyBorder="1" applyAlignment="1">
      <alignment horizontal="center" vertical="center" shrinkToFit="1"/>
    </xf>
    <xf numFmtId="0" fontId="14" fillId="0" borderId="7" xfId="6" applyFont="1" applyFill="1" applyBorder="1" applyAlignment="1">
      <alignment horizontal="center" vertical="center" shrinkToFit="1"/>
    </xf>
    <xf numFmtId="0" fontId="14" fillId="0" borderId="2" xfId="6" applyFont="1" applyFill="1" applyBorder="1" applyAlignment="1">
      <alignment horizontal="center" vertical="center" shrinkToFit="1"/>
    </xf>
    <xf numFmtId="0" fontId="14" fillId="0" borderId="9" xfId="6" applyFont="1" applyFill="1" applyBorder="1" applyAlignment="1">
      <alignment horizontal="center" vertical="center" shrinkToFit="1"/>
    </xf>
    <xf numFmtId="0" fontId="14" fillId="0" borderId="10" xfId="6" applyFont="1" applyFill="1" applyBorder="1" applyAlignment="1">
      <alignment horizontal="center" vertical="center" shrinkToFit="1"/>
    </xf>
    <xf numFmtId="0" fontId="14" fillId="0" borderId="4" xfId="6" applyFont="1" applyFill="1" applyBorder="1" applyAlignment="1">
      <alignment horizontal="center" vertical="center" wrapText="1" shrinkToFit="1"/>
    </xf>
    <xf numFmtId="0" fontId="15" fillId="0" borderId="0" xfId="0" applyFont="1" applyFill="1" applyAlignment="1">
      <alignment horizontal="center" vertical="top"/>
    </xf>
    <xf numFmtId="0" fontId="28" fillId="0" borderId="18" xfId="0" applyFont="1" applyFill="1" applyBorder="1" applyAlignment="1">
      <alignment horizontal="center" vertical="center" shrinkToFit="1"/>
    </xf>
    <xf numFmtId="0" fontId="28" fillId="0" borderId="17" xfId="0" applyFont="1" applyFill="1" applyBorder="1" applyAlignment="1">
      <alignment horizontal="center" vertical="center" shrinkToFit="1"/>
    </xf>
    <xf numFmtId="0" fontId="28" fillId="0" borderId="19" xfId="0" applyFont="1" applyFill="1" applyBorder="1" applyAlignment="1">
      <alignment horizontal="center" vertical="center" shrinkToFit="1"/>
    </xf>
    <xf numFmtId="176" fontId="28" fillId="0" borderId="6" xfId="4" applyFont="1" applyFill="1" applyBorder="1" applyAlignment="1">
      <alignment horizontal="center" vertical="center" shrinkToFit="1"/>
    </xf>
    <xf numFmtId="176" fontId="28" fillId="0" borderId="3" xfId="4" applyFont="1" applyFill="1" applyBorder="1" applyAlignment="1">
      <alignment horizontal="center" vertical="center" shrinkToFit="1"/>
    </xf>
    <xf numFmtId="176" fontId="28" fillId="0" borderId="2" xfId="4" applyFont="1" applyFill="1" applyBorder="1" applyAlignment="1">
      <alignment horizontal="center" vertical="center" shrinkToFit="1"/>
    </xf>
    <xf numFmtId="176" fontId="28" fillId="0" borderId="4" xfId="4" applyFont="1" applyFill="1" applyBorder="1" applyAlignment="1">
      <alignment horizontal="center" vertical="center" shrinkToFit="1"/>
    </xf>
    <xf numFmtId="176" fontId="28" fillId="0" borderId="8" xfId="4" applyFont="1" applyFill="1" applyBorder="1" applyAlignment="1">
      <alignment horizontal="center" vertical="center" shrinkToFit="1"/>
    </xf>
    <xf numFmtId="176" fontId="28" fillId="0" borderId="1" xfId="4" applyFont="1" applyFill="1" applyBorder="1" applyAlignment="1">
      <alignment horizontal="center" vertical="center" shrinkToFit="1"/>
    </xf>
    <xf numFmtId="0" fontId="28" fillId="0" borderId="13" xfId="0" applyFont="1" applyFill="1" applyBorder="1" applyAlignment="1">
      <alignment horizontal="center" vertical="center" shrinkToFit="1"/>
    </xf>
    <xf numFmtId="0" fontId="28" fillId="0" borderId="20" xfId="0" applyFont="1" applyFill="1" applyBorder="1" applyAlignment="1">
      <alignment horizontal="center" vertical="center" shrinkToFit="1"/>
    </xf>
    <xf numFmtId="0" fontId="28" fillId="0" borderId="22" xfId="0" applyFont="1" applyFill="1" applyBorder="1" applyAlignment="1">
      <alignment horizontal="center" vertical="center" shrinkToFit="1"/>
    </xf>
    <xf numFmtId="0" fontId="28" fillId="0" borderId="17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top"/>
    </xf>
    <xf numFmtId="0" fontId="28" fillId="0" borderId="3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28" fillId="0" borderId="22" xfId="0" applyFont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shrinkToFit="1"/>
    </xf>
    <xf numFmtId="0" fontId="28" fillId="0" borderId="20" xfId="0" applyFont="1" applyBorder="1" applyAlignment="1">
      <alignment horizontal="center" vertical="center" shrinkToFit="1"/>
    </xf>
    <xf numFmtId="176" fontId="6" fillId="0" borderId="6" xfId="4" applyFont="1" applyBorder="1" applyAlignment="1">
      <alignment horizontal="center" vertical="center"/>
    </xf>
    <xf numFmtId="176" fontId="6" fillId="0" borderId="3" xfId="4" applyFont="1" applyBorder="1" applyAlignment="1">
      <alignment horizontal="center" vertical="center"/>
    </xf>
    <xf numFmtId="176" fontId="6" fillId="0" borderId="2" xfId="4" applyFont="1" applyBorder="1" applyAlignment="1">
      <alignment horizontal="center" vertical="center"/>
    </xf>
    <xf numFmtId="176" fontId="6" fillId="0" borderId="4" xfId="4" applyFont="1" applyBorder="1" applyAlignment="1">
      <alignment horizontal="center" vertical="center"/>
    </xf>
    <xf numFmtId="176" fontId="6" fillId="0" borderId="8" xfId="4" applyFont="1" applyBorder="1" applyAlignment="1">
      <alignment horizontal="center" vertical="center"/>
    </xf>
    <xf numFmtId="176" fontId="6" fillId="0" borderId="1" xfId="4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5" fillId="0" borderId="28" xfId="0" applyFont="1" applyBorder="1" applyAlignment="1" applyProtection="1">
      <alignment horizontal="center"/>
    </xf>
    <xf numFmtId="0" fontId="15" fillId="0" borderId="24" xfId="0" applyFont="1" applyBorder="1" applyAlignment="1" applyProtection="1">
      <alignment horizontal="center"/>
    </xf>
    <xf numFmtId="0" fontId="15" fillId="0" borderId="32" xfId="0" applyFont="1" applyBorder="1" applyAlignment="1" applyProtection="1">
      <alignment horizontal="center"/>
    </xf>
    <xf numFmtId="0" fontId="15" fillId="0" borderId="33" xfId="0" applyFont="1" applyBorder="1" applyAlignment="1" applyProtection="1">
      <alignment horizontal="center"/>
    </xf>
    <xf numFmtId="0" fontId="15" fillId="0" borderId="27" xfId="0" applyFont="1" applyBorder="1" applyAlignment="1" applyProtection="1">
      <alignment horizontal="center"/>
    </xf>
    <xf numFmtId="0" fontId="15" fillId="0" borderId="34" xfId="0" applyFont="1" applyBorder="1" applyAlignment="1" applyProtection="1">
      <alignment horizontal="center"/>
    </xf>
    <xf numFmtId="0" fontId="15" fillId="0" borderId="0" xfId="0" applyFont="1" applyAlignment="1">
      <alignment horizontal="center" vertical="top"/>
    </xf>
    <xf numFmtId="0" fontId="28" fillId="0" borderId="6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176" fontId="28" fillId="0" borderId="4" xfId="4" applyFont="1" applyBorder="1" applyAlignment="1">
      <alignment horizontal="center" vertical="center"/>
    </xf>
    <xf numFmtId="176" fontId="28" fillId="0" borderId="8" xfId="4" applyFont="1" applyBorder="1" applyAlignment="1">
      <alignment horizontal="center" vertical="center"/>
    </xf>
    <xf numFmtId="176" fontId="28" fillId="0" borderId="1" xfId="4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 wrapText="1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176" fontId="28" fillId="0" borderId="4" xfId="4" applyFont="1" applyFill="1" applyBorder="1" applyAlignment="1">
      <alignment horizontal="center" vertical="center"/>
    </xf>
    <xf numFmtId="176" fontId="28" fillId="0" borderId="8" xfId="4" applyFont="1" applyFill="1" applyBorder="1" applyAlignment="1">
      <alignment horizontal="center" vertical="center"/>
    </xf>
    <xf numFmtId="176" fontId="28" fillId="0" borderId="1" xfId="4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shrinkToFit="1"/>
    </xf>
    <xf numFmtId="0" fontId="21" fillId="0" borderId="0" xfId="6" quotePrefix="1" applyFont="1" applyBorder="1" applyAlignment="1">
      <alignment horizontal="center" vertical="center"/>
    </xf>
    <xf numFmtId="176" fontId="21" fillId="0" borderId="0" xfId="2" quotePrefix="1" applyFont="1" applyBorder="1" applyAlignment="1">
      <alignment horizontal="right" vertical="center"/>
    </xf>
    <xf numFmtId="176" fontId="21" fillId="0" borderId="0" xfId="2" applyFont="1" applyBorder="1" applyAlignment="1">
      <alignment horizontal="right" vertical="center"/>
    </xf>
    <xf numFmtId="0" fontId="28" fillId="0" borderId="2" xfId="6" quotePrefix="1" applyFont="1" applyBorder="1" applyAlignment="1">
      <alignment horizontal="center" vertical="center"/>
    </xf>
    <xf numFmtId="176" fontId="28" fillId="0" borderId="1" xfId="2" quotePrefix="1" applyFont="1" applyBorder="1" applyAlignment="1">
      <alignment horizontal="right" vertical="center"/>
    </xf>
    <xf numFmtId="176" fontId="28" fillId="0" borderId="7" xfId="2" quotePrefix="1" applyFont="1" applyBorder="1" applyAlignment="1">
      <alignment horizontal="right" vertical="center"/>
    </xf>
    <xf numFmtId="176" fontId="28" fillId="0" borderId="7" xfId="2" applyFont="1" applyBorder="1" applyAlignment="1">
      <alignment horizontal="right" vertical="center"/>
    </xf>
    <xf numFmtId="176" fontId="28" fillId="0" borderId="2" xfId="2" applyFont="1" applyBorder="1" applyAlignment="1">
      <alignment horizontal="right" vertical="center"/>
    </xf>
    <xf numFmtId="0" fontId="28" fillId="0" borderId="1" xfId="6" quotePrefix="1" applyFont="1" applyBorder="1" applyAlignment="1">
      <alignment horizontal="center" vertical="center"/>
    </xf>
    <xf numFmtId="0" fontId="30" fillId="0" borderId="0" xfId="6" quotePrefix="1" applyFont="1" applyFill="1" applyBorder="1" applyAlignment="1">
      <alignment horizontal="center" vertical="center"/>
    </xf>
    <xf numFmtId="176" fontId="30" fillId="0" borderId="0" xfId="2" applyFont="1" applyFill="1" applyBorder="1" applyAlignment="1">
      <alignment horizontal="right" vertical="center"/>
    </xf>
    <xf numFmtId="0" fontId="14" fillId="0" borderId="2" xfId="6" quotePrefix="1" applyFont="1" applyFill="1" applyBorder="1" applyAlignment="1">
      <alignment horizontal="center" vertical="center"/>
    </xf>
    <xf numFmtId="176" fontId="14" fillId="0" borderId="7" xfId="2" applyFont="1" applyFill="1" applyBorder="1" applyAlignment="1">
      <alignment horizontal="right" vertical="center"/>
    </xf>
    <xf numFmtId="0" fontId="14" fillId="0" borderId="1" xfId="6" quotePrefix="1" applyFont="1" applyFill="1" applyBorder="1" applyAlignment="1">
      <alignment horizontal="center" vertical="center"/>
    </xf>
    <xf numFmtId="0" fontId="21" fillId="0" borderId="0" xfId="0" quotePrefix="1" applyFont="1" applyFill="1" applyBorder="1" applyAlignment="1">
      <alignment horizontal="center" vertical="center"/>
    </xf>
    <xf numFmtId="176" fontId="21" fillId="0" borderId="0" xfId="1" applyFont="1" applyFill="1" applyBorder="1" applyAlignment="1">
      <alignment horizontal="right" vertical="center"/>
    </xf>
    <xf numFmtId="0" fontId="28" fillId="0" borderId="2" xfId="0" quotePrefix="1" applyFont="1" applyFill="1" applyBorder="1" applyAlignment="1">
      <alignment horizontal="center" vertical="center"/>
    </xf>
    <xf numFmtId="176" fontId="28" fillId="0" borderId="1" xfId="1" applyFont="1" applyFill="1" applyBorder="1" applyAlignment="1">
      <alignment horizontal="right" vertical="center"/>
    </xf>
    <xf numFmtId="176" fontId="28" fillId="0" borderId="7" xfId="1" applyFont="1" applyFill="1" applyBorder="1" applyAlignment="1">
      <alignment horizontal="right" vertical="center"/>
    </xf>
    <xf numFmtId="176" fontId="28" fillId="0" borderId="2" xfId="1" applyFont="1" applyFill="1" applyBorder="1" applyAlignment="1">
      <alignment horizontal="right" vertical="center"/>
    </xf>
    <xf numFmtId="0" fontId="28" fillId="0" borderId="1" xfId="0" quotePrefix="1" applyFont="1" applyFill="1" applyBorder="1" applyAlignment="1">
      <alignment horizontal="center" vertical="center"/>
    </xf>
    <xf numFmtId="0" fontId="40" fillId="5" borderId="55" xfId="0" applyNumberFormat="1" applyFont="1" applyFill="1" applyBorder="1" applyAlignment="1" applyProtection="1"/>
    <xf numFmtId="0" fontId="40" fillId="5" borderId="0" xfId="0" applyNumberFormat="1" applyFont="1" applyFill="1" applyBorder="1" applyAlignment="1" applyProtection="1"/>
    <xf numFmtId="0" fontId="40" fillId="0" borderId="0" xfId="0" applyNumberFormat="1" applyFont="1" applyBorder="1" applyAlignment="1" applyProtection="1"/>
    <xf numFmtId="0" fontId="40" fillId="0" borderId="0" xfId="0" applyNumberFormat="1" applyFont="1" applyAlignment="1" applyProtection="1"/>
    <xf numFmtId="0" fontId="40" fillId="0" borderId="0" xfId="0" applyNumberFormat="1" applyFont="1" applyBorder="1" applyAlignment="1" applyProtection="1">
      <protection locked="0"/>
    </xf>
    <xf numFmtId="0" fontId="28" fillId="0" borderId="7" xfId="0" quotePrefix="1" applyFont="1" applyBorder="1" applyAlignment="1">
      <alignment horizontal="center" vertical="center"/>
    </xf>
    <xf numFmtId="179" fontId="33" fillId="0" borderId="7" xfId="7" applyNumberFormat="1" applyFont="1" applyFill="1" applyBorder="1" applyAlignment="1" applyProtection="1">
      <alignment horizontal="right" vertical="center"/>
    </xf>
    <xf numFmtId="188" fontId="28" fillId="0" borderId="7" xfId="1" applyNumberFormat="1" applyFont="1" applyBorder="1" applyAlignment="1">
      <alignment horizontal="right" vertical="center"/>
    </xf>
    <xf numFmtId="180" fontId="28" fillId="0" borderId="7" xfId="1" applyNumberFormat="1" applyFont="1" applyBorder="1" applyAlignment="1">
      <alignment horizontal="right" vertical="center"/>
    </xf>
    <xf numFmtId="187" fontId="28" fillId="0" borderId="2" xfId="1" applyNumberFormat="1" applyFont="1" applyBorder="1" applyAlignment="1">
      <alignment horizontal="right" vertical="center"/>
    </xf>
    <xf numFmtId="0" fontId="28" fillId="0" borderId="1" xfId="0" quotePrefix="1" applyFont="1" applyBorder="1" applyAlignment="1">
      <alignment horizontal="center" vertical="center"/>
    </xf>
    <xf numFmtId="0" fontId="21" fillId="2" borderId="0" xfId="0" quotePrefix="1" applyFont="1" applyFill="1" applyBorder="1" applyAlignment="1">
      <alignment horizontal="center" vertical="center"/>
    </xf>
    <xf numFmtId="189" fontId="42" fillId="2" borderId="8" xfId="7" applyNumberFormat="1" applyFont="1" applyFill="1" applyBorder="1" applyAlignment="1" applyProtection="1">
      <alignment vertical="center"/>
    </xf>
    <xf numFmtId="189" fontId="42" fillId="2" borderId="0" xfId="7" applyNumberFormat="1" applyFont="1" applyFill="1" applyBorder="1" applyAlignment="1" applyProtection="1">
      <alignment vertical="center"/>
    </xf>
    <xf numFmtId="189" fontId="42" fillId="2" borderId="0" xfId="0" applyNumberFormat="1" applyFont="1" applyFill="1" applyBorder="1" applyAlignment="1" applyProtection="1">
      <alignment vertical="center"/>
    </xf>
    <xf numFmtId="189" fontId="42" fillId="2" borderId="0" xfId="7" applyNumberFormat="1" applyFont="1" applyFill="1" applyBorder="1" applyAlignment="1" applyProtection="1">
      <alignment vertical="center"/>
      <protection locked="0"/>
    </xf>
    <xf numFmtId="43" fontId="42" fillId="2" borderId="0" xfId="7" applyNumberFormat="1" applyFont="1" applyFill="1" applyBorder="1" applyAlignment="1" applyProtection="1">
      <alignment vertical="center"/>
    </xf>
    <xf numFmtId="0" fontId="21" fillId="2" borderId="0" xfId="0" applyFont="1" applyFill="1" applyBorder="1"/>
    <xf numFmtId="0" fontId="34" fillId="0" borderId="0" xfId="0" quotePrefix="1" applyFont="1" applyFill="1" applyBorder="1" applyAlignment="1" applyProtection="1">
      <alignment horizontal="center" vertical="center"/>
    </xf>
    <xf numFmtId="190" fontId="39" fillId="4" borderId="56" xfId="9" applyNumberFormat="1" applyFont="1" applyFill="1" applyBorder="1" applyAlignment="1" applyProtection="1">
      <alignment horizontal="right" vertical="center"/>
    </xf>
    <xf numFmtId="190" fontId="39" fillId="5" borderId="57" xfId="11" applyNumberFormat="1" applyFont="1" applyFill="1" applyBorder="1" applyAlignment="1">
      <alignment horizontal="right" vertical="center"/>
    </xf>
    <xf numFmtId="190" fontId="39" fillId="5" borderId="58" xfId="11" applyNumberFormat="1" applyFont="1" applyFill="1" applyBorder="1" applyAlignment="1">
      <alignment horizontal="right" vertical="center"/>
    </xf>
    <xf numFmtId="0" fontId="38" fillId="0" borderId="0" xfId="0" quotePrefix="1" applyNumberFormat="1" applyFont="1" applyFill="1" applyBorder="1" applyAlignment="1">
      <alignment horizontal="center" vertical="center"/>
    </xf>
    <xf numFmtId="0" fontId="37" fillId="0" borderId="2" xfId="0" quotePrefix="1" applyNumberFormat="1" applyFont="1" applyFill="1" applyBorder="1" applyAlignment="1">
      <alignment horizontal="center" vertical="center"/>
    </xf>
    <xf numFmtId="183" fontId="35" fillId="0" borderId="45" xfId="12" applyNumberFormat="1" applyFont="1" applyFill="1" applyBorder="1" applyAlignment="1">
      <alignment horizontal="right" vertical="center"/>
    </xf>
    <xf numFmtId="183" fontId="35" fillId="0" borderId="46" xfId="12" applyNumberFormat="1" applyFont="1" applyFill="1" applyBorder="1" applyAlignment="1">
      <alignment horizontal="right" vertical="center"/>
    </xf>
    <xf numFmtId="183" fontId="35" fillId="0" borderId="47" xfId="12" applyNumberFormat="1" applyFont="1" applyFill="1" applyBorder="1" applyAlignment="1">
      <alignment horizontal="right" vertical="center"/>
    </xf>
    <xf numFmtId="0" fontId="37" fillId="0" borderId="1" xfId="0" quotePrefix="1" applyNumberFormat="1" applyFont="1" applyFill="1" applyBorder="1" applyAlignment="1">
      <alignment horizontal="center" vertical="center"/>
    </xf>
    <xf numFmtId="41" fontId="42" fillId="0" borderId="0" xfId="12" applyNumberFormat="1" applyFont="1" applyFill="1" applyBorder="1" applyAlignment="1">
      <alignment horizontal="right" vertical="center"/>
    </xf>
    <xf numFmtId="178" fontId="21" fillId="0" borderId="0" xfId="0" quotePrefix="1" applyNumberFormat="1" applyFont="1" applyFill="1" applyBorder="1" applyAlignment="1">
      <alignment horizontal="center" vertical="center"/>
    </xf>
    <xf numFmtId="41" fontId="30" fillId="0" borderId="0" xfId="0" applyNumberFormat="1" applyFont="1" applyFill="1" applyBorder="1" applyAlignment="1">
      <alignment horizontal="center" vertical="center"/>
    </xf>
    <xf numFmtId="186" fontId="30" fillId="0" borderId="0" xfId="0" applyNumberFormat="1" applyFont="1" applyFill="1" applyBorder="1" applyAlignment="1">
      <alignment horizontal="right" vertical="center"/>
    </xf>
    <xf numFmtId="41" fontId="30" fillId="0" borderId="0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8" fontId="28" fillId="0" borderId="2" xfId="0" quotePrefix="1" applyNumberFormat="1" applyFont="1" applyFill="1" applyBorder="1" applyAlignment="1">
      <alignment horizontal="center" vertical="center"/>
    </xf>
    <xf numFmtId="41" fontId="14" fillId="0" borderId="7" xfId="0" applyNumberFormat="1" applyFont="1" applyFill="1" applyBorder="1" applyAlignment="1">
      <alignment horizontal="center" vertical="center"/>
    </xf>
    <xf numFmtId="186" fontId="14" fillId="0" borderId="7" xfId="0" applyNumberFormat="1" applyFont="1" applyFill="1" applyBorder="1" applyAlignment="1">
      <alignment horizontal="right" vertical="center"/>
    </xf>
    <xf numFmtId="41" fontId="14" fillId="0" borderId="7" xfId="0" applyNumberFormat="1" applyFont="1" applyFill="1" applyBorder="1" applyAlignment="1">
      <alignment horizontal="right" vertical="center"/>
    </xf>
    <xf numFmtId="176" fontId="28" fillId="0" borderId="7" xfId="0" applyNumberFormat="1" applyFont="1" applyFill="1" applyBorder="1" applyAlignment="1">
      <alignment horizontal="right" vertical="center"/>
    </xf>
    <xf numFmtId="178" fontId="28" fillId="0" borderId="1" xfId="0" quotePrefix="1" applyNumberFormat="1" applyFont="1" applyFill="1" applyBorder="1" applyAlignment="1">
      <alignment horizontal="center" vertical="center"/>
    </xf>
    <xf numFmtId="176" fontId="28" fillId="0" borderId="0" xfId="0" applyNumberFormat="1" applyFont="1" applyFill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176" fontId="21" fillId="0" borderId="0" xfId="1" applyNumberFormat="1" applyFont="1" applyFill="1" applyBorder="1" applyAlignment="1">
      <alignment horizontal="right" vertical="center"/>
    </xf>
    <xf numFmtId="176" fontId="21" fillId="0" borderId="0" xfId="0" quotePrefix="1" applyNumberFormat="1" applyFont="1" applyFill="1" applyBorder="1" applyAlignment="1">
      <alignment horizontal="right" vertical="center"/>
    </xf>
    <xf numFmtId="178" fontId="28" fillId="0" borderId="7" xfId="0" applyNumberFormat="1" applyFont="1" applyFill="1" applyBorder="1" applyAlignment="1">
      <alignment horizontal="center" vertical="center"/>
    </xf>
    <xf numFmtId="176" fontId="28" fillId="0" borderId="7" xfId="1" applyNumberFormat="1" applyFont="1" applyFill="1" applyBorder="1" applyAlignment="1">
      <alignment horizontal="right" vertical="center"/>
    </xf>
    <xf numFmtId="176" fontId="28" fillId="0" borderId="7" xfId="0" quotePrefix="1" applyNumberFormat="1" applyFont="1" applyFill="1" applyBorder="1" applyAlignment="1">
      <alignment horizontal="right" vertical="center"/>
    </xf>
  </cellXfs>
  <cellStyles count="14">
    <cellStyle name="쉼표 [0]" xfId="1" builtinId="6"/>
    <cellStyle name="쉼표 [0]_09유통" xfId="2"/>
    <cellStyle name="쉼표 [0]_50-09 유통 금융 보험 및 기타서비스" xfId="3"/>
    <cellStyle name="콤마 [0]_8.수출입통관실적" xfId="9"/>
    <cellStyle name="콤마 [0]_해안선및도서" xfId="4"/>
    <cellStyle name="콤마 [0]_해안선및도서 2" xfId="8"/>
    <cellStyle name="콤마_해안선및도서" xfId="5"/>
    <cellStyle name="표준" xfId="0" builtinId="0"/>
    <cellStyle name="표준 3" xfId="11"/>
    <cellStyle name="표준 5" xfId="13"/>
    <cellStyle name="표준_09유통" xfId="6"/>
    <cellStyle name="표준_48-09 유통 금융 보험 및 기타서비스" xfId="12"/>
    <cellStyle name="표준_50-09 유통 금융 보험 및 기타서비스" xfId="7"/>
    <cellStyle name="표준_한국무역협회경기지부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nt\project\WINDOWS\&#48148;&#53461;%20&#54868;&#47732;\LG_CALTEX\LG_CALTEX\&#49888;&#44368;&#49885;&#44060;&#51064;\01&#44144;&#47000;&#49440;&#44204;&#51201;\SECL_HYCO\DCS&#44204;&#51201;\cs1000\DEC_DHDSR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54788;&#49689;\38&#54924;&#51456;&#48708;\3&#44608;&#44600;&#54872;\97&#51452;&#48124;&#54869;&#51221;\97&#51452;&#48124;&#46321;&#47197;&#51064;&#44396;&#53685;&#44228;&#48372;&#44256;&#49436;(&#51064;&#49604;&#49548;&#51228;&#44277;&#50857;)\&#54252;&#523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견적서"/>
      <sheetName val="서울청"/>
      <sheetName val="이직현황"/>
      <sheetName val="이직자명단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  <sheetName val="_견적서"/>
      <sheetName val="Cumene"/>
      <sheetName val="P&amp;A"/>
      <sheetName val="BPA"/>
      <sheetName val="CPB"/>
      <sheetName val="변동비"/>
      <sheetName val="감가상각비"/>
      <sheetName val="VXXXXXXX"/>
      <sheetName val="장기투자 계획및 예산"/>
      <sheetName val="장기투자 계획 항목별 내용"/>
      <sheetName val="Module1"/>
      <sheetName val="Beforesyy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합의서"/>
      <sheetName val="월별목표"/>
      <sheetName val="중점추진업무"/>
      <sheetName val="감가상각"/>
      <sheetName val="RE9604"/>
      <sheetName val="내역"/>
      <sheetName val="UR2-Calculation"/>
      <sheetName val="금액집계"/>
      <sheetName val="0006_FLT_IR_NAME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월별종합"/>
      <sheetName val="Chart1"/>
      <sheetName val="10월"/>
      <sheetName val="11월"/>
      <sheetName val="12월"/>
      <sheetName val="foxz"/>
      <sheetName val="8-31"/>
      <sheetName val="8-31(2)"/>
      <sheetName val="8-31(3)"/>
      <sheetName val="8-31(4)"/>
      <sheetName val="8-31(5)"/>
      <sheetName val="9-1"/>
      <sheetName val="9-23"/>
      <sheetName val="9-23(2)"/>
      <sheetName val="9-29(월말)"/>
      <sheetName val="9-29(공병)"/>
      <sheetName val="9-30"/>
      <sheetName val="pldt"/>
      <sheetName val="부대원명부(간부)"/>
      <sheetName val="Sheet2"/>
      <sheetName val="부대원명부(병)"/>
      <sheetName val="부대현황"/>
      <sheetName val="휴가급지"/>
      <sheetName val="군사특기"/>
      <sheetName val="계급별현황"/>
      <sheetName val="계급별현황 (2)"/>
      <sheetName val="처부별현황"/>
      <sheetName val="병휴가가넹"/>
      <sheetName val="Sheet1"/>
      <sheetName val="간부휴가가넹"/>
      <sheetName val="전역자"/>
      <sheetName val="아프냐"/>
      <sheetName val=""/>
      <sheetName val="신병100일위로휴가기간"/>
      <sheetName val="위로,청원휴가현황"/>
      <sheetName val="위로,청원휴가기간"/>
      <sheetName val="정기휴가현황"/>
      <sheetName val="연명부"/>
      <sheetName val="Sheet3"/>
      <sheetName val="07-29기 공개모집병 "/>
      <sheetName val="기초공"/>
      <sheetName val="기둥(원형)"/>
      <sheetName val="sugu95"/>
      <sheetName val="KMPTO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䑔MO도표"/>
      <sheetName val="BID"/>
      <sheetName val="휴가비,급량비"/>
      <sheetName val="I.설계조건"/>
      <sheetName val="교각계산"/>
      <sheetName val="부속동"/>
      <sheetName val="수량산출서"/>
      <sheetName val="총_"/>
      <sheetName val="재집"/>
      <sheetName val="직재"/>
      <sheetName val="_견적서1"/>
      <sheetName val="03년도_계획"/>
      <sheetName val="전년_대비"/>
      <sheetName val="30단(손보)_(2)"/>
      <sheetName val="방포사(손보)_(2)"/>
      <sheetName val="XL4Poppy_(2)"/>
      <sheetName val="XL4Poppy_(3)"/>
      <sheetName val="장기투자_계획및_예산"/>
      <sheetName val="장기투자_계획_항목별_내용"/>
      <sheetName val="4급_지로"/>
      <sheetName val="계급별현황_(2)"/>
      <sheetName val="07-29기_공개모집병_"/>
      <sheetName val="I_설계조건"/>
      <sheetName val="시약관리"/>
      <sheetName val="LEAD SHEET (K상각후회수율)"/>
      <sheetName val="forecasted_BS"/>
      <sheetName val="forecasted_IS"/>
      <sheetName val="_견적서2"/>
      <sheetName val="03년도_계획1"/>
      <sheetName val="전년_대비1"/>
      <sheetName val="30단(손보)_(2)1"/>
      <sheetName val="방포사(손보)_(2)1"/>
      <sheetName val="XL4Poppy_(2)1"/>
      <sheetName val="XL4Poppy_(3)1"/>
      <sheetName val="장기투자_계획및_예산1"/>
      <sheetName val="장기투자_계획_항목별_내용1"/>
      <sheetName val="4급_지로1"/>
      <sheetName val="계급별현황_(2)1"/>
      <sheetName val="07-29기_공개모집병_1"/>
      <sheetName val="I_설계조건1"/>
      <sheetName val="LEAD_SHEET_(K상각후회수율)"/>
      <sheetName val="일위대가"/>
      <sheetName val="Customer Databas"/>
      <sheetName val="공사개요"/>
      <sheetName val="118.세금과공과"/>
      <sheetName val="FRT_O"/>
      <sheetName val="FAB_I"/>
      <sheetName val="MC총괄표"/>
      <sheetName val="Assumptions"/>
      <sheetName val="소비자가"/>
      <sheetName val="ins"/>
      <sheetName val="재공수합"/>
      <sheetName val="2002년요약"/>
      <sheetName val="관계주식"/>
      <sheetName val="_x0000_È"/>
      <sheetName val="97년추정손익계산서"/>
      <sheetName val="기준자료"/>
      <sheetName val="첨부1"/>
      <sheetName val="SALES(FPL)"/>
      <sheetName val="일위대가목차"/>
      <sheetName val="설계조건"/>
      <sheetName val="Input"/>
      <sheetName val="차수"/>
      <sheetName val="유통망계획"/>
      <sheetName val="97년비품"/>
      <sheetName val="CVT산정"/>
      <sheetName val="Stop"/>
      <sheetName val="TEL"/>
      <sheetName val="Total"/>
      <sheetName val="Comps"/>
      <sheetName val="CAUDIT"/>
      <sheetName val="Table"/>
      <sheetName val="목차"/>
      <sheetName val="REF"/>
      <sheetName val="DATA(BAC)"/>
      <sheetName val="CAL"/>
      <sheetName val="기계내역"/>
      <sheetName val="공통가설"/>
      <sheetName val="4.경비 5.영업외수지"/>
      <sheetName val="DEC_DHDSR0"/>
      <sheetName val="ABUT수량-A1"/>
      <sheetName val="Sheet5"/>
      <sheetName val="PUMP"/>
      <sheetName val="1_當期시산표"/>
      <sheetName val="라이신_NML"/>
      <sheetName val="Proposal"/>
      <sheetName val="Inputs"/>
      <sheetName val="__FDSCACHE__"/>
      <sheetName val="WACC Poland"/>
      <sheetName val="WACC Korea"/>
      <sheetName val="Financial impact"/>
      <sheetName val="Sheet8"/>
      <sheetName val="Actual data"/>
      <sheetName val="견적서"/>
      <sheetName val="8월 부서별 관리판매비실적"/>
      <sheetName val="배부율"/>
      <sheetName val="전사요약"/>
      <sheetName val="전사_PL"/>
      <sheetName val="전사_배부전"/>
      <sheetName val="전사_배부후"/>
      <sheetName val="부서별"/>
      <sheetName val="공통비배부계획"/>
      <sheetName val="배부전"/>
      <sheetName val="부서별(배부후)_계획"/>
      <sheetName val="판매비계획_배부전"/>
      <sheetName val="누계(배부전)"/>
      <sheetName val="빙장비사양"/>
      <sheetName val="장비사양"/>
      <sheetName val="A(1)"/>
      <sheetName val="TS"/>
      <sheetName val="AA200"/>
      <sheetName val="Main"/>
      <sheetName val="XREF"/>
      <sheetName val="Staff Cost"/>
      <sheetName val="Analysis"/>
      <sheetName val="가수금대체"/>
      <sheetName val="제품예산"/>
      <sheetName val="제품별매출"/>
      <sheetName val="제품매출계획연간(04)"/>
      <sheetName val="CODE0"/>
      <sheetName val="손익분석"/>
      <sheetName val="기본자료(재직자)"/>
      <sheetName val="?È"/>
      <sheetName val="잡손실내역"/>
      <sheetName val="손익예상"/>
      <sheetName val="bs"/>
      <sheetName val="[DEC_DH_x0018_[DEC_DHDSR0.xls"/>
      <sheetName val="통신매신매004"/>
      <sheetName val="00000000"/>
      <sheetName val="현장관리비"/>
      <sheetName val="2-2.매출분석"/>
      <sheetName val="계산근거"/>
      <sheetName val="_È"/>
      <sheetName val="정산표"/>
      <sheetName val="채권한전"/>
      <sheetName val="원본"/>
      <sheetName val="갑지"/>
      <sheetName val="RM pallet(2)"/>
      <sheetName val="RM stafel(1)"/>
      <sheetName val="지급어음"/>
      <sheetName val="2004"/>
      <sheetName val="Bloomberg Paste"/>
      <sheetName val="Code"/>
      <sheetName val="직무리스트"/>
      <sheetName val="working"/>
      <sheetName val="총괄매출계획"/>
      <sheetName val="本部A3"/>
      <sheetName val="本部A2"/>
      <sheetName val="BS-E"/>
      <sheetName val="BS요약"/>
      <sheetName val="Bank charge"/>
      <sheetName val="MAR"/>
      <sheetName val="FEB"/>
      <sheetName val="하수급견적대비"/>
      <sheetName val="경비"/>
      <sheetName val="B737"/>
      <sheetName val="우편번호"/>
      <sheetName val="01월TTL"/>
      <sheetName val="한계원가"/>
      <sheetName val="변동인원"/>
      <sheetName val="97센_협"/>
      <sheetName val="WACC"/>
      <sheetName val="ALL"/>
      <sheetName val="Notes "/>
      <sheetName val="노임이"/>
      <sheetName val="갑지(추정)"/>
      <sheetName val="전체"/>
      <sheetName val="공사비집계"/>
      <sheetName val="평가데이터"/>
      <sheetName val="계정code"/>
      <sheetName val="LU"/>
      <sheetName val="기구표"/>
      <sheetName val="건물"/>
      <sheetName val="평가표"/>
      <sheetName val="교육결과"/>
      <sheetName val="PC"/>
      <sheetName val="총원"/>
      <sheetName val="Y-WORK"/>
      <sheetName val="매출"/>
      <sheetName val="Customize Your Purchase Order"/>
      <sheetName val="Purchase Order"/>
      <sheetName val="매입별세금계산서집계표"/>
      <sheetName val="신용카드"/>
      <sheetName val="1ST"/>
      <sheetName val="월별손익"/>
      <sheetName val="전체현황"/>
      <sheetName val="교각̼산"/>
      <sheetName val="Customer_Databas"/>
      <sheetName val="회사정보"/>
      <sheetName val="기준재고"/>
      <sheetName val="내역서"/>
      <sheetName val="#REF"/>
      <sheetName val="HR Final"/>
      <sheetName val="HR"/>
      <sheetName val="영업점별목표산출"/>
      <sheetName val="보증금"/>
      <sheetName val="Xylose-Aug"/>
      <sheetName val="History input"/>
      <sheetName val="Financial statements"/>
      <sheetName val="일위대가목록"/>
      <sheetName val="분류항목"/>
      <sheetName val="실행철강하도"/>
      <sheetName val="data"/>
      <sheetName val="CJE"/>
      <sheetName val="공문 "/>
      <sheetName val="환율change"/>
      <sheetName val="환율"/>
      <sheetName val="신전산소항목시산표(5월)"/>
      <sheetName val="97KJIST"/>
      <sheetName val="T6-6(2)"/>
      <sheetName val="HISTORICAL"/>
      <sheetName val="FORECASTING"/>
      <sheetName val="기초코드"/>
      <sheetName val="재무가정"/>
      <sheetName val="11월업적급(FIS)"/>
      <sheetName val="626TD(COLOR)"/>
      <sheetName val="2004년전체승무원"/>
      <sheetName val="DISTTB"/>
      <sheetName val="INOBTB"/>
      <sheetName val="Condition"/>
      <sheetName val="현금및예치금-기말"/>
      <sheetName val="96월경계 (2)"/>
      <sheetName val="수입"/>
      <sheetName val="분기별데이타"/>
      <sheetName val="월별데이타"/>
      <sheetName val="기타계열"/>
      <sheetName val="대출금-8"/>
      <sheetName val="Template"/>
      <sheetName val="부대대비"/>
      <sheetName val="냉연집계"/>
      <sheetName val="KY.LEE"/>
      <sheetName val="제조원가"/>
      <sheetName val="통장출금액"/>
      <sheetName val="목표세부명세"/>
      <sheetName val="위원회결의"/>
      <sheetName val="심사반합의체"/>
      <sheetName val="부의서"/>
      <sheetName val="이사회부의서"/>
      <sheetName val="계열재무"/>
      <sheetName val="여신담보현황"/>
      <sheetName val="여신 (2)"/>
      <sheetName val="담보"/>
      <sheetName val="손익영향"/>
      <sheetName val="재무현황요약"/>
      <sheetName val="실사요약"/>
      <sheetName val="실사요약수정"/>
      <sheetName val="회사현황(1)"/>
      <sheetName val="회사현황"/>
      <sheetName val="회사현황 (2)"/>
      <sheetName val="2001상반기"/>
      <sheetName val="재무현황"/>
      <sheetName val="승인신청서"/>
      <sheetName val="심사의견1"/>
      <sheetName val="PLarp"/>
      <sheetName val="월별생산"/>
      <sheetName val="설계내역서"/>
      <sheetName val="B767"/>
      <sheetName val="Assignment"/>
      <sheetName val="실행내역"/>
      <sheetName val="1-1"/>
      <sheetName val="QMCT"/>
      <sheetName val="6호기"/>
      <sheetName val="목표관리모델(누적)"/>
      <sheetName val="BUS제원1"/>
      <sheetName val="Variables"/>
      <sheetName val="기준정보"/>
      <sheetName val="재1"/>
      <sheetName val="pivot monthly"/>
      <sheetName val="Debt"/>
      <sheetName val="PILOT품"/>
      <sheetName val="M96현황-동아"/>
      <sheetName val="96제조"/>
      <sheetName val="Normal Case"/>
      <sheetName val="0-Basics"/>
      <sheetName val="Header"/>
      <sheetName val="sapactivexlhiddensheet"/>
      <sheetName val="일반관리1"/>
      <sheetName val="Data&amp;Result"/>
      <sheetName val="재고자산명세"/>
      <sheetName val="제조원가(확인)"/>
      <sheetName val="Control Sheet"/>
      <sheetName val="MARCsheet"/>
      <sheetName val="95WBS"/>
      <sheetName val="대비"/>
      <sheetName val="FAB별"/>
      <sheetName val="FACTOR"/>
      <sheetName val="차량구입"/>
      <sheetName val="MN2G"/>
      <sheetName val="데이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/>
      <sheetData sheetId="89" refreshError="1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/>
      <sheetData sheetId="241" refreshError="1"/>
      <sheetData sheetId="242" refreshError="1"/>
      <sheetData sheetId="243" refreshError="1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 refreshError="1"/>
      <sheetData sheetId="274" refreshError="1"/>
      <sheetData sheetId="275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 refreshError="1"/>
      <sheetData sheetId="284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/>
      <sheetData sheetId="393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인구및세대"/>
      <sheetName val="2.국적별외국인 "/>
      <sheetName val="3.각세(외제)"/>
      <sheetName val="4.5세(외제)"/>
      <sheetName val="5.5세외국인"/>
      <sheetName val="6.각세말소자"/>
      <sheetName val="1-1포천-동별-인구및세대 "/>
      <sheetName val="2-1포천(각세)(외제)"/>
      <sheetName val="1_인구및세대"/>
      <sheetName val="2_국적별외국인_"/>
      <sheetName val="3_각세(외제)"/>
      <sheetName val="4_5세(외제)"/>
      <sheetName val="5_5세외국인"/>
      <sheetName val="6_각세말소자"/>
      <sheetName val="1-1포천-동별-인구및세대_"/>
      <sheetName val="1_인구및세대1"/>
      <sheetName val="2_국적별외국인_1"/>
      <sheetName val="3_각세(외제)1"/>
      <sheetName val="4_5세(외제)1"/>
      <sheetName val="5_5세외국인1"/>
      <sheetName val="6_각세말소자1"/>
      <sheetName val="1-1포천-동별-인구및세대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N46"/>
  <sheetViews>
    <sheetView view="pageBreakPreview" topLeftCell="A13" zoomScaleNormal="100" zoomScaleSheetLayoutView="100" workbookViewId="0">
      <selection activeCell="E38" sqref="E38"/>
    </sheetView>
  </sheetViews>
  <sheetFormatPr defaultRowHeight="17.25"/>
  <cols>
    <col min="1" max="1" width="8.125" style="155" customWidth="1"/>
    <col min="2" max="3" width="9.5" style="155" customWidth="1"/>
    <col min="4" max="4" width="9.5" style="156" customWidth="1"/>
    <col min="5" max="7" width="9.5" style="157" customWidth="1"/>
    <col min="8" max="8" width="9.375" style="157" customWidth="1"/>
    <col min="9" max="13" width="9.5" style="157" customWidth="1"/>
    <col min="14" max="14" width="12.5" style="155" customWidth="1"/>
    <col min="15" max="16384" width="9" style="157"/>
  </cols>
  <sheetData>
    <row r="1" spans="1:14" s="112" customFormat="1" ht="24.95" customHeight="1">
      <c r="A1" s="371"/>
      <c r="B1" s="371"/>
      <c r="C1" s="371"/>
      <c r="D1" s="371"/>
      <c r="E1" s="371"/>
      <c r="F1" s="371"/>
      <c r="G1" s="371"/>
      <c r="H1" s="374" t="s">
        <v>81</v>
      </c>
      <c r="I1" s="374"/>
      <c r="J1" s="374"/>
      <c r="K1" s="374"/>
      <c r="L1" s="374"/>
      <c r="M1" s="374"/>
      <c r="N1" s="374"/>
    </row>
    <row r="2" spans="1:14" s="113" customFormat="1" ht="20.100000000000001" customHeight="1">
      <c r="A2" s="372" t="s">
        <v>47</v>
      </c>
      <c r="B2" s="372"/>
      <c r="C2" s="372"/>
      <c r="D2" s="372"/>
      <c r="E2" s="372"/>
      <c r="F2" s="372"/>
      <c r="G2" s="372"/>
      <c r="H2" s="373" t="s">
        <v>48</v>
      </c>
      <c r="I2" s="373"/>
      <c r="J2" s="373"/>
      <c r="K2" s="373"/>
      <c r="L2" s="373"/>
      <c r="M2" s="373"/>
      <c r="N2" s="373"/>
    </row>
    <row r="3" spans="1:14" s="117" customFormat="1" ht="20.100000000000001" customHeight="1" thickBot="1">
      <c r="A3" s="114" t="s">
        <v>36</v>
      </c>
      <c r="B3" s="115"/>
      <c r="C3" s="115"/>
      <c r="D3" s="116"/>
      <c r="E3" s="114"/>
      <c r="F3" s="114"/>
      <c r="G3" s="114"/>
      <c r="H3" s="114"/>
      <c r="I3" s="114"/>
      <c r="J3" s="114"/>
      <c r="K3" s="114"/>
      <c r="L3" s="114"/>
      <c r="M3" s="114"/>
      <c r="N3" s="115" t="s">
        <v>37</v>
      </c>
    </row>
    <row r="4" spans="1:14" s="125" customFormat="1" ht="21.95" customHeight="1" thickTop="1">
      <c r="A4" s="118"/>
      <c r="B4" s="119" t="s">
        <v>49</v>
      </c>
      <c r="C4" s="119"/>
      <c r="D4" s="120"/>
      <c r="E4" s="121" t="s">
        <v>50</v>
      </c>
      <c r="F4" s="119"/>
      <c r="G4" s="122"/>
      <c r="H4" s="123" t="s">
        <v>51</v>
      </c>
      <c r="I4" s="119"/>
      <c r="J4" s="119"/>
      <c r="K4" s="121" t="s">
        <v>52</v>
      </c>
      <c r="L4" s="119"/>
      <c r="M4" s="123"/>
      <c r="N4" s="124"/>
    </row>
    <row r="5" spans="1:14" s="125" customFormat="1" ht="21.95" customHeight="1">
      <c r="A5" s="377" t="s">
        <v>0</v>
      </c>
      <c r="B5" s="375" t="s">
        <v>53</v>
      </c>
      <c r="C5" s="376"/>
      <c r="D5" s="376"/>
      <c r="E5" s="126" t="s">
        <v>54</v>
      </c>
      <c r="F5" s="127"/>
      <c r="G5" s="128"/>
      <c r="H5" s="127" t="s">
        <v>55</v>
      </c>
      <c r="I5" s="127"/>
      <c r="J5" s="127"/>
      <c r="K5" s="126" t="s">
        <v>56</v>
      </c>
      <c r="L5" s="127"/>
      <c r="M5" s="127"/>
      <c r="N5" s="378" t="s">
        <v>58</v>
      </c>
    </row>
    <row r="6" spans="1:14" s="125" customFormat="1" ht="21.95" customHeight="1">
      <c r="A6" s="377"/>
      <c r="B6" s="129" t="s">
        <v>2</v>
      </c>
      <c r="C6" s="130" t="s">
        <v>57</v>
      </c>
      <c r="D6" s="131"/>
      <c r="E6" s="132" t="s">
        <v>2</v>
      </c>
      <c r="F6" s="130" t="s">
        <v>57</v>
      </c>
      <c r="G6" s="133"/>
      <c r="H6" s="120" t="s">
        <v>2</v>
      </c>
      <c r="I6" s="130" t="s">
        <v>57</v>
      </c>
      <c r="J6" s="128"/>
      <c r="K6" s="134" t="s">
        <v>2</v>
      </c>
      <c r="L6" s="130" t="s">
        <v>57</v>
      </c>
      <c r="M6" s="128"/>
      <c r="N6" s="378"/>
    </row>
    <row r="7" spans="1:14" s="125" customFormat="1" ht="21.95" customHeight="1">
      <c r="A7" s="135"/>
      <c r="B7" s="136"/>
      <c r="C7" s="129" t="s">
        <v>223</v>
      </c>
      <c r="D7" s="129" t="s">
        <v>3</v>
      </c>
      <c r="E7" s="137"/>
      <c r="F7" s="129" t="s">
        <v>222</v>
      </c>
      <c r="G7" s="138" t="s">
        <v>3</v>
      </c>
      <c r="I7" s="129" t="s">
        <v>222</v>
      </c>
      <c r="J7" s="129" t="s">
        <v>3</v>
      </c>
      <c r="K7" s="137"/>
      <c r="L7" s="129" t="s">
        <v>222</v>
      </c>
      <c r="M7" s="129" t="s">
        <v>3</v>
      </c>
      <c r="N7" s="137"/>
    </row>
    <row r="8" spans="1:14" s="125" customFormat="1" ht="21.95" customHeight="1">
      <c r="A8" s="139"/>
      <c r="B8" s="140" t="s">
        <v>59</v>
      </c>
      <c r="C8" s="140" t="s">
        <v>225</v>
      </c>
      <c r="D8" s="141" t="s">
        <v>227</v>
      </c>
      <c r="E8" s="140" t="s">
        <v>59</v>
      </c>
      <c r="F8" s="140" t="s">
        <v>224</v>
      </c>
      <c r="G8" s="141" t="s">
        <v>226</v>
      </c>
      <c r="H8" s="142" t="s">
        <v>59</v>
      </c>
      <c r="I8" s="140" t="s">
        <v>224</v>
      </c>
      <c r="J8" s="140" t="s">
        <v>226</v>
      </c>
      <c r="K8" s="140" t="s">
        <v>59</v>
      </c>
      <c r="L8" s="140" t="s">
        <v>224</v>
      </c>
      <c r="M8" s="140" t="s">
        <v>226</v>
      </c>
      <c r="N8" s="140"/>
    </row>
    <row r="9" spans="1:14" s="117" customFormat="1" ht="36" customHeight="1">
      <c r="A9" s="143">
        <v>2011</v>
      </c>
      <c r="B9" s="144">
        <v>3</v>
      </c>
      <c r="C9" s="145">
        <v>21213</v>
      </c>
      <c r="D9" s="145">
        <v>71547</v>
      </c>
      <c r="E9" s="145">
        <v>3</v>
      </c>
      <c r="F9" s="145">
        <v>21213</v>
      </c>
      <c r="G9" s="145">
        <v>71547</v>
      </c>
      <c r="H9" s="146">
        <v>0</v>
      </c>
      <c r="I9" s="146">
        <v>0</v>
      </c>
      <c r="J9" s="146">
        <v>0</v>
      </c>
      <c r="K9" s="146">
        <v>0</v>
      </c>
      <c r="L9" s="146">
        <v>0</v>
      </c>
      <c r="M9" s="146">
        <v>0</v>
      </c>
      <c r="N9" s="147">
        <v>2011</v>
      </c>
    </row>
    <row r="10" spans="1:14" s="117" customFormat="1" ht="36" customHeight="1">
      <c r="A10" s="143">
        <v>2012</v>
      </c>
      <c r="B10" s="144">
        <v>4</v>
      </c>
      <c r="C10" s="145">
        <v>46011</v>
      </c>
      <c r="D10" s="145">
        <v>116573</v>
      </c>
      <c r="E10" s="145">
        <v>3</v>
      </c>
      <c r="F10" s="145">
        <v>21213</v>
      </c>
      <c r="G10" s="145">
        <v>71547</v>
      </c>
      <c r="H10" s="146">
        <v>0</v>
      </c>
      <c r="I10" s="146">
        <v>0</v>
      </c>
      <c r="J10" s="146">
        <v>0</v>
      </c>
      <c r="K10" s="146">
        <v>0</v>
      </c>
      <c r="L10" s="146">
        <v>0</v>
      </c>
      <c r="M10" s="146">
        <v>0</v>
      </c>
      <c r="N10" s="147">
        <v>2012</v>
      </c>
    </row>
    <row r="11" spans="1:14" s="117" customFormat="1" ht="36" customHeight="1">
      <c r="A11" s="143">
        <v>2013</v>
      </c>
      <c r="B11" s="144">
        <v>4</v>
      </c>
      <c r="C11" s="145">
        <v>46011</v>
      </c>
      <c r="D11" s="145">
        <v>116573</v>
      </c>
      <c r="E11" s="145">
        <v>3</v>
      </c>
      <c r="F11" s="145">
        <v>21213</v>
      </c>
      <c r="G11" s="145">
        <v>71547</v>
      </c>
      <c r="H11" s="146">
        <v>0</v>
      </c>
      <c r="I11" s="146">
        <v>0</v>
      </c>
      <c r="J11" s="146">
        <v>0</v>
      </c>
      <c r="K11" s="146">
        <v>0</v>
      </c>
      <c r="L11" s="146">
        <v>0</v>
      </c>
      <c r="M11" s="146">
        <v>0</v>
      </c>
      <c r="N11" s="147">
        <v>2013</v>
      </c>
    </row>
    <row r="12" spans="1:14" s="117" customFormat="1" ht="36" customHeight="1">
      <c r="A12" s="143">
        <v>2014</v>
      </c>
      <c r="B12" s="144">
        <v>4</v>
      </c>
      <c r="C12" s="145">
        <v>46559</v>
      </c>
      <c r="D12" s="145">
        <v>116255</v>
      </c>
      <c r="E12" s="145">
        <v>3</v>
      </c>
      <c r="F12" s="145">
        <v>21761</v>
      </c>
      <c r="G12" s="145">
        <v>71229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  <c r="M12" s="146">
        <v>0</v>
      </c>
      <c r="N12" s="147">
        <v>2014</v>
      </c>
    </row>
    <row r="13" spans="1:14" s="117" customFormat="1" ht="36" customHeight="1">
      <c r="A13" s="143">
        <v>2015</v>
      </c>
      <c r="B13" s="144">
        <v>7</v>
      </c>
      <c r="C13" s="145">
        <v>46704</v>
      </c>
      <c r="D13" s="145">
        <v>116255</v>
      </c>
      <c r="E13" s="145">
        <v>3</v>
      </c>
      <c r="F13" s="145">
        <v>21761</v>
      </c>
      <c r="G13" s="145">
        <v>71229</v>
      </c>
      <c r="H13" s="146">
        <v>0</v>
      </c>
      <c r="I13" s="146">
        <v>0</v>
      </c>
      <c r="J13" s="146">
        <v>0</v>
      </c>
      <c r="K13" s="146">
        <v>0</v>
      </c>
      <c r="L13" s="146">
        <v>0</v>
      </c>
      <c r="M13" s="146">
        <v>0</v>
      </c>
      <c r="N13" s="147">
        <v>2015</v>
      </c>
    </row>
    <row r="14" spans="1:14" s="117" customFormat="1" ht="36" customHeight="1">
      <c r="A14" s="143">
        <v>2016</v>
      </c>
      <c r="B14" s="144">
        <v>7</v>
      </c>
      <c r="C14" s="145">
        <v>48315.82</v>
      </c>
      <c r="D14" s="145">
        <v>116254.25</v>
      </c>
      <c r="E14" s="145">
        <v>3</v>
      </c>
      <c r="F14" s="145">
        <v>21760.82</v>
      </c>
      <c r="G14" s="145">
        <v>71228.510000000009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  <c r="M14" s="146">
        <v>0</v>
      </c>
      <c r="N14" s="147">
        <v>2016</v>
      </c>
    </row>
    <row r="15" spans="1:14" s="117" customFormat="1" ht="36" customHeight="1">
      <c r="A15" s="143">
        <v>2017</v>
      </c>
      <c r="B15" s="144">
        <v>5</v>
      </c>
      <c r="C15" s="145">
        <v>48360</v>
      </c>
      <c r="D15" s="145">
        <v>116256</v>
      </c>
      <c r="E15" s="145">
        <v>3</v>
      </c>
      <c r="F15" s="145">
        <v>21005</v>
      </c>
      <c r="G15" s="145">
        <v>71227</v>
      </c>
      <c r="H15" s="145">
        <v>0</v>
      </c>
      <c r="I15" s="146">
        <v>0</v>
      </c>
      <c r="J15" s="146">
        <v>0</v>
      </c>
      <c r="K15" s="146">
        <v>0</v>
      </c>
      <c r="L15" s="146">
        <v>0</v>
      </c>
      <c r="M15" s="146">
        <v>0</v>
      </c>
      <c r="N15" s="147">
        <v>2017</v>
      </c>
    </row>
    <row r="16" spans="1:14" s="117" customFormat="1" ht="36" customHeight="1">
      <c r="A16" s="143">
        <v>2018</v>
      </c>
      <c r="B16" s="144">
        <v>5</v>
      </c>
      <c r="C16" s="145">
        <v>48360</v>
      </c>
      <c r="D16" s="145">
        <v>116257</v>
      </c>
      <c r="E16" s="145">
        <v>3</v>
      </c>
      <c r="F16" s="145">
        <v>21005</v>
      </c>
      <c r="G16" s="145">
        <v>71227</v>
      </c>
      <c r="H16" s="145" t="s">
        <v>241</v>
      </c>
      <c r="I16" s="146" t="s">
        <v>241</v>
      </c>
      <c r="J16" s="146" t="s">
        <v>241</v>
      </c>
      <c r="K16" s="146" t="s">
        <v>241</v>
      </c>
      <c r="L16" s="146" t="s">
        <v>241</v>
      </c>
      <c r="M16" s="146" t="s">
        <v>241</v>
      </c>
      <c r="N16" s="147">
        <v>2018</v>
      </c>
    </row>
    <row r="17" spans="1:14" s="117" customFormat="1" ht="36" customHeight="1">
      <c r="A17" s="143">
        <v>2019</v>
      </c>
      <c r="B17" s="144">
        <v>5</v>
      </c>
      <c r="C17" s="145">
        <v>48569</v>
      </c>
      <c r="D17" s="145">
        <v>116254</v>
      </c>
      <c r="E17" s="145">
        <v>3</v>
      </c>
      <c r="F17" s="145">
        <v>21214</v>
      </c>
      <c r="G17" s="145">
        <v>71228</v>
      </c>
      <c r="H17" s="145">
        <v>0</v>
      </c>
      <c r="I17" s="146">
        <v>0</v>
      </c>
      <c r="J17" s="146">
        <v>0</v>
      </c>
      <c r="K17" s="146">
        <v>0</v>
      </c>
      <c r="L17" s="146">
        <v>0</v>
      </c>
      <c r="M17" s="146">
        <v>0</v>
      </c>
      <c r="N17" s="147">
        <v>2019</v>
      </c>
    </row>
    <row r="18" spans="1:14" s="117" customFormat="1" ht="36" customHeight="1">
      <c r="A18" s="460">
        <v>2020</v>
      </c>
      <c r="B18" s="461">
        <v>4</v>
      </c>
      <c r="C18" s="462">
        <v>52115</v>
      </c>
      <c r="D18" s="462">
        <v>107785</v>
      </c>
      <c r="E18" s="462">
        <v>2</v>
      </c>
      <c r="F18" s="462">
        <v>12289</v>
      </c>
      <c r="G18" s="462">
        <v>35742</v>
      </c>
      <c r="H18" s="462">
        <v>0</v>
      </c>
      <c r="I18" s="463">
        <v>0</v>
      </c>
      <c r="J18" s="463">
        <v>0</v>
      </c>
      <c r="K18" s="463">
        <v>0</v>
      </c>
      <c r="L18" s="463">
        <v>0</v>
      </c>
      <c r="M18" s="464">
        <v>0</v>
      </c>
      <c r="N18" s="465">
        <v>2020</v>
      </c>
    </row>
    <row r="19" spans="1:14" s="148" customFormat="1" ht="36" customHeight="1">
      <c r="A19" s="457">
        <v>2021</v>
      </c>
      <c r="B19" s="458">
        <v>5</v>
      </c>
      <c r="C19" s="458">
        <v>48360</v>
      </c>
      <c r="D19" s="458">
        <v>116257</v>
      </c>
      <c r="E19" s="458">
        <v>3</v>
      </c>
      <c r="F19" s="458">
        <v>21005</v>
      </c>
      <c r="G19" s="458">
        <v>71227</v>
      </c>
      <c r="H19" s="458"/>
      <c r="I19" s="459"/>
      <c r="J19" s="459"/>
      <c r="K19" s="459"/>
      <c r="L19" s="459"/>
      <c r="M19" s="459"/>
      <c r="N19" s="457">
        <v>2021</v>
      </c>
    </row>
    <row r="20" spans="1:14" s="151" customFormat="1" ht="14.1" customHeight="1">
      <c r="A20" s="149" t="s">
        <v>143</v>
      </c>
      <c r="B20" s="150"/>
      <c r="C20" s="150"/>
      <c r="N20" s="152" t="s">
        <v>142</v>
      </c>
    </row>
    <row r="21" spans="1:14" s="117" customFormat="1" ht="16.5" customHeight="1">
      <c r="A21" s="153"/>
      <c r="B21" s="153"/>
      <c r="C21" s="153"/>
      <c r="D21" s="154"/>
      <c r="N21" s="153"/>
    </row>
    <row r="22" spans="1:14" ht="14.45" customHeight="1"/>
    <row r="23" spans="1:14" ht="18" customHeight="1"/>
    <row r="24" spans="1:14" ht="14.45" customHeight="1"/>
    <row r="25" spans="1:14" ht="14.45" customHeight="1"/>
    <row r="26" spans="1:14" ht="14.45" customHeight="1"/>
    <row r="27" spans="1:14" ht="14.45" customHeight="1"/>
    <row r="28" spans="1:14" ht="18" customHeight="1"/>
    <row r="29" spans="1:14" ht="14.45" customHeight="1"/>
    <row r="30" spans="1:14" ht="14.45" customHeight="1"/>
    <row r="31" spans="1:14" ht="14.45" customHeight="1"/>
    <row r="32" spans="1:14" ht="14.45" customHeight="1"/>
    <row r="33" ht="18" customHeight="1"/>
    <row r="34" ht="14.45" customHeight="1"/>
    <row r="35" ht="14.45" customHeight="1"/>
    <row r="36" ht="14.45" customHeight="1"/>
    <row r="37" ht="14.45" customHeight="1"/>
    <row r="38" ht="17.25" customHeight="1"/>
    <row r="39" ht="14.45" customHeight="1"/>
    <row r="40" ht="14.45" customHeight="1"/>
    <row r="41" ht="14.45" customHeight="1"/>
    <row r="42" ht="14.45" customHeight="1"/>
    <row r="43" ht="14.25" customHeight="1"/>
    <row r="44" ht="5.0999999999999996" customHeight="1"/>
    <row r="45" ht="18" customHeight="1"/>
    <row r="46" ht="15.75" customHeight="1"/>
  </sheetData>
  <mergeCells count="7">
    <mergeCell ref="A1:G1"/>
    <mergeCell ref="A2:G2"/>
    <mergeCell ref="H2:N2"/>
    <mergeCell ref="H1:N1"/>
    <mergeCell ref="B5:D5"/>
    <mergeCell ref="A5:A6"/>
    <mergeCell ref="N5:N6"/>
  </mergeCells>
  <phoneticPr fontId="4" type="noConversion"/>
  <printOptions horizontalCentered="1" gridLinesSet="0"/>
  <pageMargins left="1.2204724409448819" right="1.2204724409448819" top="1.0236220472440944" bottom="2.3622047244094491" header="0" footer="0"/>
  <pageSetup paperSize="9" scale="25" orientation="portrait" r:id="rId1"/>
  <headerFooter alignWithMargins="0"/>
  <colBreaks count="1" manualBreakCount="1">
    <brk id="7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T55"/>
  <sheetViews>
    <sheetView view="pageBreakPreview" zoomScaleSheetLayoutView="100" workbookViewId="0">
      <pane ySplit="7" topLeftCell="A8" activePane="bottomLeft" state="frozen"/>
      <selection pane="bottomLeft" activeCell="L12" sqref="L12"/>
    </sheetView>
  </sheetViews>
  <sheetFormatPr defaultRowHeight="20.25"/>
  <cols>
    <col min="1" max="1" width="8.875" style="159" customWidth="1"/>
    <col min="2" max="2" width="7.25" style="159" customWidth="1"/>
    <col min="3" max="3" width="11.875" style="159" customWidth="1"/>
    <col min="4" max="7" width="11.875" style="160" customWidth="1"/>
    <col min="8" max="8" width="7.25" style="158" customWidth="1"/>
    <col min="9" max="10" width="11.875" style="158" customWidth="1"/>
    <col min="11" max="11" width="7.25" style="158" customWidth="1"/>
    <col min="12" max="13" width="11.875" style="158" customWidth="1"/>
    <col min="14" max="14" width="7.25" style="158" customWidth="1"/>
    <col min="15" max="16" width="11.875" style="158" customWidth="1"/>
    <col min="17" max="17" width="7.25" style="158" customWidth="1"/>
    <col min="18" max="19" width="11.875" style="158" customWidth="1"/>
    <col min="20" max="20" width="12.5" style="159" customWidth="1"/>
    <col min="21" max="16384" width="9" style="158"/>
  </cols>
  <sheetData>
    <row r="1" spans="1:20" s="264" customFormat="1" ht="20.100000000000001" customHeight="1">
      <c r="A1" s="379" t="s">
        <v>144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80" t="s">
        <v>90</v>
      </c>
      <c r="O1" s="380"/>
      <c r="P1" s="380"/>
      <c r="Q1" s="380"/>
      <c r="R1" s="380"/>
      <c r="S1" s="380"/>
      <c r="T1" s="380"/>
    </row>
    <row r="2" spans="1:20" s="268" customFormat="1" ht="19.5" customHeight="1" thickBot="1">
      <c r="A2" s="265" t="s">
        <v>36</v>
      </c>
      <c r="B2" s="266"/>
      <c r="C2" s="266"/>
      <c r="D2" s="267"/>
      <c r="E2" s="267"/>
      <c r="F2" s="267"/>
      <c r="G2" s="267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6" t="s">
        <v>37</v>
      </c>
    </row>
    <row r="3" spans="1:20" s="274" customFormat="1" ht="21.95" customHeight="1" thickTop="1">
      <c r="A3" s="269"/>
      <c r="B3" s="385" t="s">
        <v>89</v>
      </c>
      <c r="C3" s="386"/>
      <c r="D3" s="387"/>
      <c r="E3" s="393" t="s">
        <v>259</v>
      </c>
      <c r="F3" s="386"/>
      <c r="G3" s="387"/>
      <c r="H3" s="381" t="s">
        <v>88</v>
      </c>
      <c r="I3" s="382"/>
      <c r="J3" s="382"/>
      <c r="K3" s="382"/>
      <c r="L3" s="382"/>
      <c r="M3" s="382"/>
      <c r="N3" s="270" t="s">
        <v>87</v>
      </c>
      <c r="O3" s="271"/>
      <c r="P3" s="271"/>
      <c r="Q3" s="272" t="s">
        <v>86</v>
      </c>
      <c r="R3" s="270"/>
      <c r="S3" s="270"/>
      <c r="T3" s="273"/>
    </row>
    <row r="4" spans="1:20" s="274" customFormat="1" ht="21.95" customHeight="1">
      <c r="A4" s="384" t="s">
        <v>0</v>
      </c>
      <c r="B4" s="388"/>
      <c r="C4" s="389"/>
      <c r="D4" s="390"/>
      <c r="E4" s="388"/>
      <c r="F4" s="389"/>
      <c r="G4" s="390"/>
      <c r="H4" s="275" t="s">
        <v>138</v>
      </c>
      <c r="I4" s="276"/>
      <c r="J4" s="276"/>
      <c r="K4" s="275" t="s">
        <v>139</v>
      </c>
      <c r="L4" s="276"/>
      <c r="M4" s="276"/>
      <c r="N4" s="276" t="s">
        <v>140</v>
      </c>
      <c r="O4" s="276"/>
      <c r="P4" s="276"/>
      <c r="Q4" s="277" t="s">
        <v>85</v>
      </c>
      <c r="R4" s="278"/>
      <c r="S4" s="278"/>
      <c r="T4" s="383" t="s">
        <v>83</v>
      </c>
    </row>
    <row r="5" spans="1:20" s="274" customFormat="1" ht="21.95" customHeight="1">
      <c r="A5" s="384"/>
      <c r="B5" s="279" t="s">
        <v>2</v>
      </c>
      <c r="C5" s="391" t="s">
        <v>84</v>
      </c>
      <c r="D5" s="392"/>
      <c r="E5" s="279" t="s">
        <v>2</v>
      </c>
      <c r="F5" s="391" t="s">
        <v>57</v>
      </c>
      <c r="G5" s="392"/>
      <c r="H5" s="280" t="s">
        <v>2</v>
      </c>
      <c r="I5" s="281" t="s">
        <v>257</v>
      </c>
      <c r="J5" s="281" t="s">
        <v>223</v>
      </c>
      <c r="K5" s="280" t="s">
        <v>2</v>
      </c>
      <c r="L5" s="281" t="s">
        <v>257</v>
      </c>
      <c r="M5" s="281" t="s">
        <v>223</v>
      </c>
      <c r="N5" s="282" t="s">
        <v>2</v>
      </c>
      <c r="O5" s="281" t="s">
        <v>257</v>
      </c>
      <c r="P5" s="281" t="s">
        <v>223</v>
      </c>
      <c r="Q5" s="283" t="s">
        <v>2</v>
      </c>
      <c r="R5" s="281" t="s">
        <v>223</v>
      </c>
      <c r="S5" s="279" t="s">
        <v>3</v>
      </c>
      <c r="T5" s="383"/>
    </row>
    <row r="6" spans="1:20" s="274" customFormat="1" ht="21.95" customHeight="1">
      <c r="A6" s="284"/>
      <c r="B6" s="285"/>
      <c r="C6" s="281" t="s">
        <v>223</v>
      </c>
      <c r="D6" s="281" t="s">
        <v>3</v>
      </c>
      <c r="E6" s="285"/>
      <c r="F6" s="281" t="s">
        <v>223</v>
      </c>
      <c r="G6" s="281" t="s">
        <v>3</v>
      </c>
      <c r="H6" s="286"/>
      <c r="I6" s="285"/>
      <c r="J6" s="285"/>
      <c r="K6" s="286"/>
      <c r="L6" s="285"/>
      <c r="M6" s="285"/>
      <c r="O6" s="285"/>
      <c r="P6" s="285"/>
      <c r="Q6" s="286"/>
      <c r="R6" s="285"/>
      <c r="S6" s="287"/>
      <c r="T6" s="286"/>
    </row>
    <row r="7" spans="1:20" s="274" customFormat="1" ht="21.95" customHeight="1">
      <c r="A7" s="288"/>
      <c r="B7" s="289" t="s">
        <v>82</v>
      </c>
      <c r="C7" s="290" t="s">
        <v>225</v>
      </c>
      <c r="D7" s="291" t="s">
        <v>227</v>
      </c>
      <c r="E7" s="289" t="s">
        <v>59</v>
      </c>
      <c r="F7" s="290" t="s">
        <v>225</v>
      </c>
      <c r="G7" s="291" t="s">
        <v>227</v>
      </c>
      <c r="H7" s="289" t="s">
        <v>82</v>
      </c>
      <c r="I7" s="290" t="s">
        <v>258</v>
      </c>
      <c r="J7" s="290" t="s">
        <v>225</v>
      </c>
      <c r="K7" s="289" t="s">
        <v>82</v>
      </c>
      <c r="L7" s="290" t="s">
        <v>258</v>
      </c>
      <c r="M7" s="290" t="s">
        <v>225</v>
      </c>
      <c r="N7" s="292" t="s">
        <v>82</v>
      </c>
      <c r="O7" s="290" t="s">
        <v>258</v>
      </c>
      <c r="P7" s="290" t="s">
        <v>225</v>
      </c>
      <c r="Q7" s="289" t="s">
        <v>82</v>
      </c>
      <c r="R7" s="290" t="s">
        <v>225</v>
      </c>
      <c r="S7" s="291" t="s">
        <v>227</v>
      </c>
      <c r="T7" s="289"/>
    </row>
    <row r="8" spans="1:20" s="297" customFormat="1" ht="34.5" customHeight="1">
      <c r="A8" s="293">
        <v>2011</v>
      </c>
      <c r="B8" s="294">
        <v>0</v>
      </c>
      <c r="C8" s="295">
        <v>0</v>
      </c>
      <c r="D8" s="295">
        <v>0</v>
      </c>
      <c r="E8" s="295" t="s">
        <v>261</v>
      </c>
      <c r="F8" s="295" t="s">
        <v>261</v>
      </c>
      <c r="G8" s="295" t="s">
        <v>261</v>
      </c>
      <c r="H8" s="295">
        <v>0</v>
      </c>
      <c r="I8" s="295">
        <v>0</v>
      </c>
      <c r="J8" s="295">
        <v>0</v>
      </c>
      <c r="K8" s="295">
        <v>0</v>
      </c>
      <c r="L8" s="295">
        <v>0</v>
      </c>
      <c r="M8" s="295">
        <v>0</v>
      </c>
      <c r="N8" s="295">
        <v>0</v>
      </c>
      <c r="O8" s="295">
        <v>0</v>
      </c>
      <c r="P8" s="295">
        <v>0</v>
      </c>
      <c r="Q8" s="295">
        <v>0</v>
      </c>
      <c r="R8" s="295">
        <v>0</v>
      </c>
      <c r="S8" s="295">
        <v>0</v>
      </c>
      <c r="T8" s="296">
        <v>2011</v>
      </c>
    </row>
    <row r="9" spans="1:20" s="268" customFormat="1" ht="34.5" customHeight="1">
      <c r="A9" s="293">
        <v>2012</v>
      </c>
      <c r="B9" s="298">
        <v>1</v>
      </c>
      <c r="C9" s="299">
        <v>16733</v>
      </c>
      <c r="D9" s="299">
        <v>45420</v>
      </c>
      <c r="E9" s="299" t="s">
        <v>261</v>
      </c>
      <c r="F9" s="299" t="s">
        <v>261</v>
      </c>
      <c r="G9" s="299" t="s">
        <v>261</v>
      </c>
      <c r="H9" s="295">
        <v>0</v>
      </c>
      <c r="I9" s="295">
        <v>0</v>
      </c>
      <c r="J9" s="295">
        <v>0</v>
      </c>
      <c r="K9" s="295">
        <v>0</v>
      </c>
      <c r="L9" s="295">
        <v>0</v>
      </c>
      <c r="M9" s="295">
        <v>0</v>
      </c>
      <c r="N9" s="295">
        <v>0</v>
      </c>
      <c r="O9" s="295">
        <v>0</v>
      </c>
      <c r="P9" s="295">
        <v>0</v>
      </c>
      <c r="Q9" s="295">
        <v>0</v>
      </c>
      <c r="R9" s="295">
        <v>0</v>
      </c>
      <c r="S9" s="295">
        <v>0</v>
      </c>
      <c r="T9" s="296">
        <v>2012</v>
      </c>
    </row>
    <row r="10" spans="1:20" s="268" customFormat="1" ht="34.5" customHeight="1">
      <c r="A10" s="293">
        <v>2013</v>
      </c>
      <c r="B10" s="298">
        <v>1</v>
      </c>
      <c r="C10" s="299">
        <v>16733</v>
      </c>
      <c r="D10" s="299">
        <v>45420</v>
      </c>
      <c r="E10" s="299" t="s">
        <v>261</v>
      </c>
      <c r="F10" s="299" t="s">
        <v>261</v>
      </c>
      <c r="G10" s="299" t="s">
        <v>261</v>
      </c>
      <c r="H10" s="295">
        <v>0</v>
      </c>
      <c r="I10" s="295">
        <v>0</v>
      </c>
      <c r="J10" s="295">
        <v>0</v>
      </c>
      <c r="K10" s="295">
        <v>0</v>
      </c>
      <c r="L10" s="295">
        <v>0</v>
      </c>
      <c r="M10" s="295">
        <v>0</v>
      </c>
      <c r="N10" s="295">
        <v>0</v>
      </c>
      <c r="O10" s="295">
        <v>0</v>
      </c>
      <c r="P10" s="295">
        <v>0</v>
      </c>
      <c r="Q10" s="295">
        <v>0</v>
      </c>
      <c r="R10" s="295">
        <v>0</v>
      </c>
      <c r="S10" s="295">
        <v>0</v>
      </c>
      <c r="T10" s="296">
        <v>2013</v>
      </c>
    </row>
    <row r="11" spans="1:20" s="268" customFormat="1" ht="34.5" customHeight="1">
      <c r="A11" s="293">
        <v>2014</v>
      </c>
      <c r="B11" s="298">
        <v>1</v>
      </c>
      <c r="C11" s="299">
        <v>24798</v>
      </c>
      <c r="D11" s="299">
        <v>45026</v>
      </c>
      <c r="E11" s="299" t="s">
        <v>261</v>
      </c>
      <c r="F11" s="299" t="s">
        <v>261</v>
      </c>
      <c r="G11" s="299" t="s">
        <v>261</v>
      </c>
      <c r="H11" s="295">
        <v>0</v>
      </c>
      <c r="I11" s="295">
        <v>0</v>
      </c>
      <c r="J11" s="295">
        <v>0</v>
      </c>
      <c r="K11" s="295">
        <v>0</v>
      </c>
      <c r="L11" s="295">
        <v>0</v>
      </c>
      <c r="M11" s="295">
        <v>0</v>
      </c>
      <c r="N11" s="295">
        <v>0</v>
      </c>
      <c r="O11" s="295">
        <v>0</v>
      </c>
      <c r="P11" s="295">
        <v>0</v>
      </c>
      <c r="Q11" s="295">
        <v>0</v>
      </c>
      <c r="R11" s="295">
        <v>0</v>
      </c>
      <c r="S11" s="295">
        <v>0</v>
      </c>
      <c r="T11" s="296">
        <v>2014</v>
      </c>
    </row>
    <row r="12" spans="1:20" s="268" customFormat="1" ht="34.5" customHeight="1">
      <c r="A12" s="293">
        <v>2015</v>
      </c>
      <c r="B12" s="298">
        <v>1</v>
      </c>
      <c r="C12" s="299">
        <v>24798</v>
      </c>
      <c r="D12" s="299">
        <v>45026</v>
      </c>
      <c r="E12" s="299" t="s">
        <v>261</v>
      </c>
      <c r="F12" s="299" t="s">
        <v>261</v>
      </c>
      <c r="G12" s="299" t="s">
        <v>261</v>
      </c>
      <c r="H12" s="295">
        <v>3</v>
      </c>
      <c r="I12" s="295">
        <v>145</v>
      </c>
      <c r="J12" s="295">
        <v>0</v>
      </c>
      <c r="K12" s="295">
        <v>3</v>
      </c>
      <c r="L12" s="295">
        <v>145</v>
      </c>
      <c r="M12" s="295">
        <v>0</v>
      </c>
      <c r="N12" s="295">
        <v>0</v>
      </c>
      <c r="O12" s="295">
        <v>0</v>
      </c>
      <c r="P12" s="295">
        <v>0</v>
      </c>
      <c r="Q12" s="295">
        <v>0</v>
      </c>
      <c r="R12" s="295">
        <v>0</v>
      </c>
      <c r="S12" s="295">
        <v>0</v>
      </c>
      <c r="T12" s="296">
        <v>2015</v>
      </c>
    </row>
    <row r="13" spans="1:20" s="268" customFormat="1" ht="34.5" customHeight="1">
      <c r="A13" s="293">
        <v>2016</v>
      </c>
      <c r="B13" s="298">
        <v>1</v>
      </c>
      <c r="C13" s="299">
        <v>24798</v>
      </c>
      <c r="D13" s="299">
        <v>45025.74</v>
      </c>
      <c r="E13" s="299" t="s">
        <v>261</v>
      </c>
      <c r="F13" s="299" t="s">
        <v>261</v>
      </c>
      <c r="G13" s="299" t="s">
        <v>261</v>
      </c>
      <c r="H13" s="295">
        <v>3</v>
      </c>
      <c r="I13" s="295">
        <v>145</v>
      </c>
      <c r="J13" s="295">
        <v>1757</v>
      </c>
      <c r="K13" s="295">
        <v>3</v>
      </c>
      <c r="L13" s="295">
        <v>145</v>
      </c>
      <c r="M13" s="295">
        <v>1757</v>
      </c>
      <c r="N13" s="295">
        <v>0</v>
      </c>
      <c r="O13" s="295">
        <v>0</v>
      </c>
      <c r="P13" s="295">
        <v>0</v>
      </c>
      <c r="Q13" s="295">
        <v>0</v>
      </c>
      <c r="R13" s="295">
        <v>0</v>
      </c>
      <c r="S13" s="295">
        <v>0</v>
      </c>
      <c r="T13" s="296">
        <v>2016</v>
      </c>
    </row>
    <row r="14" spans="1:20" s="268" customFormat="1" ht="34.5" customHeight="1">
      <c r="A14" s="293">
        <v>2017</v>
      </c>
      <c r="B14" s="298">
        <v>1</v>
      </c>
      <c r="C14" s="299">
        <v>24798</v>
      </c>
      <c r="D14" s="299">
        <v>45029</v>
      </c>
      <c r="E14" s="299" t="s">
        <v>261</v>
      </c>
      <c r="F14" s="299" t="s">
        <v>261</v>
      </c>
      <c r="G14" s="299" t="s">
        <v>261</v>
      </c>
      <c r="H14" s="295">
        <v>1</v>
      </c>
      <c r="I14" s="295">
        <v>43</v>
      </c>
      <c r="J14" s="295">
        <v>2557</v>
      </c>
      <c r="K14" s="295">
        <v>0</v>
      </c>
      <c r="L14" s="295">
        <v>0</v>
      </c>
      <c r="M14" s="295">
        <v>0</v>
      </c>
      <c r="N14" s="295">
        <v>1</v>
      </c>
      <c r="O14" s="295">
        <v>43</v>
      </c>
      <c r="P14" s="295">
        <v>2557</v>
      </c>
      <c r="Q14" s="295">
        <v>0</v>
      </c>
      <c r="R14" s="295">
        <v>0</v>
      </c>
      <c r="S14" s="295">
        <v>0</v>
      </c>
      <c r="T14" s="296">
        <v>2017</v>
      </c>
    </row>
    <row r="15" spans="1:20" s="268" customFormat="1" ht="34.5" customHeight="1">
      <c r="A15" s="293">
        <v>2018</v>
      </c>
      <c r="B15" s="298">
        <v>1</v>
      </c>
      <c r="C15" s="299">
        <v>24798</v>
      </c>
      <c r="D15" s="299">
        <v>45030</v>
      </c>
      <c r="E15" s="299" t="s">
        <v>261</v>
      </c>
      <c r="F15" s="299" t="s">
        <v>261</v>
      </c>
      <c r="G15" s="299" t="s">
        <v>261</v>
      </c>
      <c r="H15" s="295">
        <v>1</v>
      </c>
      <c r="I15" s="295">
        <v>43</v>
      </c>
      <c r="J15" s="295">
        <v>2557</v>
      </c>
      <c r="K15" s="295" t="s">
        <v>241</v>
      </c>
      <c r="L15" s="295" t="s">
        <v>241</v>
      </c>
      <c r="M15" s="295" t="s">
        <v>241</v>
      </c>
      <c r="N15" s="295">
        <v>1</v>
      </c>
      <c r="O15" s="295">
        <v>43</v>
      </c>
      <c r="P15" s="295">
        <v>2557</v>
      </c>
      <c r="Q15" s="295" t="s">
        <v>241</v>
      </c>
      <c r="R15" s="295" t="s">
        <v>241</v>
      </c>
      <c r="S15" s="295" t="s">
        <v>241</v>
      </c>
      <c r="T15" s="296">
        <v>2018</v>
      </c>
    </row>
    <row r="16" spans="1:20" s="268" customFormat="1" ht="34.5" customHeight="1">
      <c r="A16" s="293">
        <v>2019</v>
      </c>
      <c r="B16" s="298">
        <v>1</v>
      </c>
      <c r="C16" s="299">
        <v>24798</v>
      </c>
      <c r="D16" s="299">
        <v>45026</v>
      </c>
      <c r="E16" s="299" t="s">
        <v>261</v>
      </c>
      <c r="F16" s="299" t="s">
        <v>261</v>
      </c>
      <c r="G16" s="299" t="s">
        <v>261</v>
      </c>
      <c r="H16" s="295">
        <v>1</v>
      </c>
      <c r="I16" s="295">
        <v>43</v>
      </c>
      <c r="J16" s="295">
        <v>2557</v>
      </c>
      <c r="K16" s="295">
        <v>0</v>
      </c>
      <c r="L16" s="295">
        <v>0</v>
      </c>
      <c r="M16" s="295">
        <v>0</v>
      </c>
      <c r="N16" s="295">
        <v>1</v>
      </c>
      <c r="O16" s="295">
        <v>43</v>
      </c>
      <c r="P16" s="295">
        <v>2557</v>
      </c>
      <c r="Q16" s="295">
        <v>0</v>
      </c>
      <c r="R16" s="295">
        <v>0</v>
      </c>
      <c r="S16" s="295">
        <v>0</v>
      </c>
      <c r="T16" s="296">
        <v>2019</v>
      </c>
    </row>
    <row r="17" spans="1:20" s="268" customFormat="1" ht="34.5" customHeight="1">
      <c r="A17" s="468">
        <v>2020</v>
      </c>
      <c r="B17" s="300">
        <v>1</v>
      </c>
      <c r="C17" s="469">
        <v>24798</v>
      </c>
      <c r="D17" s="469">
        <v>46411</v>
      </c>
      <c r="E17" s="469" t="s">
        <v>260</v>
      </c>
      <c r="F17" s="469" t="s">
        <v>260</v>
      </c>
      <c r="G17" s="469" t="s">
        <v>260</v>
      </c>
      <c r="H17" s="469">
        <v>0</v>
      </c>
      <c r="I17" s="469">
        <v>0</v>
      </c>
      <c r="J17" s="469">
        <v>0</v>
      </c>
      <c r="K17" s="469">
        <v>0</v>
      </c>
      <c r="L17" s="469">
        <v>0</v>
      </c>
      <c r="M17" s="469">
        <v>0</v>
      </c>
      <c r="N17" s="469">
        <v>0</v>
      </c>
      <c r="O17" s="469">
        <v>0</v>
      </c>
      <c r="P17" s="469">
        <v>0</v>
      </c>
      <c r="Q17" s="469">
        <v>1</v>
      </c>
      <c r="R17" s="469">
        <v>15028</v>
      </c>
      <c r="S17" s="469">
        <v>25632</v>
      </c>
      <c r="T17" s="470">
        <v>2020</v>
      </c>
    </row>
    <row r="18" spans="1:20" s="297" customFormat="1" ht="34.5" customHeight="1">
      <c r="A18" s="466">
        <v>2021</v>
      </c>
      <c r="B18" s="295">
        <v>1</v>
      </c>
      <c r="C18" s="467">
        <v>24798</v>
      </c>
      <c r="D18" s="467">
        <v>45030</v>
      </c>
      <c r="E18" s="467"/>
      <c r="F18" s="467"/>
      <c r="G18" s="467"/>
      <c r="H18" s="467">
        <v>1</v>
      </c>
      <c r="I18" s="467">
        <v>43</v>
      </c>
      <c r="J18" s="467">
        <v>2557</v>
      </c>
      <c r="K18" s="467">
        <v>0</v>
      </c>
      <c r="L18" s="467">
        <v>0</v>
      </c>
      <c r="M18" s="467">
        <v>0</v>
      </c>
      <c r="N18" s="467">
        <v>1</v>
      </c>
      <c r="O18" s="467">
        <v>43</v>
      </c>
      <c r="P18" s="467">
        <v>2557</v>
      </c>
      <c r="Q18" s="467">
        <v>0</v>
      </c>
      <c r="R18" s="467">
        <v>0</v>
      </c>
      <c r="S18" s="467">
        <v>0</v>
      </c>
      <c r="T18" s="466">
        <v>2021</v>
      </c>
    </row>
    <row r="19" spans="1:20" s="303" customFormat="1" ht="14.1" customHeight="1">
      <c r="A19" s="301" t="s">
        <v>143</v>
      </c>
      <c r="B19" s="302"/>
      <c r="C19" s="302"/>
      <c r="T19" s="304" t="s">
        <v>142</v>
      </c>
    </row>
    <row r="20" spans="1:20" s="307" customFormat="1" ht="16.5" customHeight="1">
      <c r="A20" s="305"/>
      <c r="B20" s="305"/>
      <c r="C20" s="305"/>
      <c r="D20" s="306"/>
      <c r="E20" s="306"/>
      <c r="F20" s="306"/>
      <c r="G20" s="306"/>
      <c r="T20" s="305"/>
    </row>
    <row r="21" spans="1:20" s="307" customFormat="1" ht="14.45" customHeight="1">
      <c r="A21" s="305"/>
      <c r="B21" s="305"/>
      <c r="C21" s="305"/>
      <c r="D21" s="306"/>
      <c r="E21" s="306"/>
      <c r="F21" s="306"/>
      <c r="G21" s="306"/>
      <c r="T21" s="305"/>
    </row>
    <row r="22" spans="1:20" s="307" customFormat="1" ht="18" customHeight="1">
      <c r="A22" s="305"/>
      <c r="B22" s="305"/>
      <c r="C22" s="305"/>
      <c r="D22" s="306"/>
      <c r="E22" s="306"/>
      <c r="F22" s="306"/>
      <c r="G22" s="306"/>
      <c r="T22" s="305"/>
    </row>
    <row r="23" spans="1:20" s="307" customFormat="1" ht="14.45" customHeight="1">
      <c r="A23" s="305"/>
      <c r="B23" s="305"/>
      <c r="C23" s="305"/>
      <c r="D23" s="306"/>
      <c r="E23" s="306"/>
      <c r="F23" s="306"/>
      <c r="G23" s="306"/>
      <c r="T23" s="305"/>
    </row>
    <row r="24" spans="1:20" s="307" customFormat="1" ht="14.45" customHeight="1">
      <c r="A24" s="305"/>
      <c r="B24" s="305"/>
      <c r="C24" s="305"/>
      <c r="D24" s="306"/>
      <c r="E24" s="306"/>
      <c r="F24" s="306"/>
      <c r="G24" s="306"/>
      <c r="T24" s="305"/>
    </row>
    <row r="25" spans="1:20" s="307" customFormat="1" ht="14.45" customHeight="1">
      <c r="A25" s="305"/>
      <c r="B25" s="305"/>
      <c r="C25" s="305"/>
      <c r="D25" s="306"/>
      <c r="E25" s="306"/>
      <c r="F25" s="306"/>
      <c r="G25" s="306"/>
      <c r="T25" s="305"/>
    </row>
    <row r="26" spans="1:20" s="307" customFormat="1" ht="14.45" customHeight="1">
      <c r="A26" s="305"/>
      <c r="B26" s="305"/>
      <c r="C26" s="305"/>
      <c r="D26" s="306"/>
      <c r="E26" s="306"/>
      <c r="F26" s="306"/>
      <c r="G26" s="306"/>
      <c r="T26" s="305"/>
    </row>
    <row r="27" spans="1:20" s="307" customFormat="1" ht="18" customHeight="1">
      <c r="A27" s="305"/>
      <c r="B27" s="305"/>
      <c r="C27" s="305"/>
      <c r="D27" s="306"/>
      <c r="E27" s="306"/>
      <c r="F27" s="306"/>
      <c r="G27" s="306"/>
      <c r="T27" s="305"/>
    </row>
    <row r="28" spans="1:20" s="307" customFormat="1" ht="14.45" customHeight="1">
      <c r="A28" s="305"/>
      <c r="B28" s="305"/>
      <c r="C28" s="305"/>
      <c r="D28" s="306"/>
      <c r="E28" s="306"/>
      <c r="F28" s="306"/>
      <c r="G28" s="306"/>
      <c r="T28" s="305"/>
    </row>
    <row r="29" spans="1:20" s="307" customFormat="1" ht="14.45" customHeight="1">
      <c r="A29" s="305"/>
      <c r="B29" s="305"/>
      <c r="C29" s="305"/>
      <c r="D29" s="306"/>
      <c r="E29" s="306"/>
      <c r="F29" s="306"/>
      <c r="G29" s="306"/>
      <c r="T29" s="305"/>
    </row>
    <row r="30" spans="1:20" s="307" customFormat="1" ht="14.45" customHeight="1">
      <c r="A30" s="305"/>
      <c r="B30" s="305"/>
      <c r="C30" s="305"/>
      <c r="D30" s="306"/>
      <c r="E30" s="306"/>
      <c r="F30" s="306"/>
      <c r="G30" s="306"/>
      <c r="T30" s="305"/>
    </row>
    <row r="31" spans="1:20" s="307" customFormat="1" ht="14.45" customHeight="1">
      <c r="A31" s="305"/>
      <c r="B31" s="305"/>
      <c r="C31" s="305"/>
      <c r="D31" s="306"/>
      <c r="E31" s="306"/>
      <c r="F31" s="306"/>
      <c r="G31" s="306"/>
      <c r="T31" s="305"/>
    </row>
    <row r="32" spans="1:20" s="307" customFormat="1" ht="18" customHeight="1">
      <c r="A32" s="305"/>
      <c r="B32" s="305"/>
      <c r="C32" s="305"/>
      <c r="D32" s="306"/>
      <c r="E32" s="306"/>
      <c r="F32" s="306"/>
      <c r="G32" s="306"/>
      <c r="T32" s="305"/>
    </row>
    <row r="33" spans="1:20" s="307" customFormat="1" ht="14.45" customHeight="1">
      <c r="A33" s="305"/>
      <c r="B33" s="305"/>
      <c r="C33" s="305"/>
      <c r="D33" s="306"/>
      <c r="E33" s="306"/>
      <c r="F33" s="306"/>
      <c r="G33" s="306"/>
      <c r="T33" s="305"/>
    </row>
    <row r="34" spans="1:20" s="307" customFormat="1" ht="14.45" customHeight="1">
      <c r="A34" s="305"/>
      <c r="B34" s="305"/>
      <c r="C34" s="305"/>
      <c r="D34" s="306"/>
      <c r="E34" s="306"/>
      <c r="F34" s="306"/>
      <c r="G34" s="306"/>
      <c r="T34" s="305"/>
    </row>
    <row r="35" spans="1:20" s="307" customFormat="1" ht="14.45" customHeight="1">
      <c r="A35" s="305"/>
      <c r="B35" s="305"/>
      <c r="C35" s="305"/>
      <c r="D35" s="306"/>
      <c r="E35" s="306"/>
      <c r="F35" s="306"/>
      <c r="G35" s="306"/>
      <c r="T35" s="305"/>
    </row>
    <row r="36" spans="1:20" s="307" customFormat="1" ht="14.45" customHeight="1">
      <c r="A36" s="305"/>
      <c r="B36" s="305"/>
      <c r="C36" s="305"/>
      <c r="D36" s="306"/>
      <c r="E36" s="306"/>
      <c r="F36" s="306"/>
      <c r="G36" s="306"/>
      <c r="T36" s="305"/>
    </row>
    <row r="37" spans="1:20" s="307" customFormat="1" ht="17.25" customHeight="1">
      <c r="A37" s="305"/>
      <c r="B37" s="305"/>
      <c r="C37" s="305"/>
      <c r="D37" s="306"/>
      <c r="E37" s="306"/>
      <c r="F37" s="306"/>
      <c r="G37" s="306"/>
      <c r="T37" s="305"/>
    </row>
    <row r="38" spans="1:20" s="307" customFormat="1" ht="14.45" customHeight="1">
      <c r="A38" s="305"/>
      <c r="B38" s="305"/>
      <c r="C38" s="305"/>
      <c r="D38" s="306"/>
      <c r="E38" s="306"/>
      <c r="F38" s="306"/>
      <c r="G38" s="306"/>
      <c r="T38" s="305"/>
    </row>
    <row r="39" spans="1:20" s="307" customFormat="1" ht="14.45" customHeight="1">
      <c r="A39" s="305"/>
      <c r="B39" s="305"/>
      <c r="C39" s="305"/>
      <c r="D39" s="306"/>
      <c r="E39" s="306"/>
      <c r="F39" s="306"/>
      <c r="G39" s="306"/>
      <c r="T39" s="305"/>
    </row>
    <row r="40" spans="1:20" s="307" customFormat="1" ht="14.45" customHeight="1">
      <c r="A40" s="305"/>
      <c r="B40" s="305"/>
      <c r="C40" s="305"/>
      <c r="D40" s="306"/>
      <c r="E40" s="306"/>
      <c r="F40" s="306"/>
      <c r="G40" s="306"/>
      <c r="T40" s="305"/>
    </row>
    <row r="41" spans="1:20" s="307" customFormat="1" ht="14.45" customHeight="1">
      <c r="A41" s="305"/>
      <c r="B41" s="305"/>
      <c r="C41" s="305"/>
      <c r="D41" s="306"/>
      <c r="E41" s="306"/>
      <c r="F41" s="306"/>
      <c r="G41" s="306"/>
      <c r="T41" s="305"/>
    </row>
    <row r="42" spans="1:20" s="307" customFormat="1" ht="14.25" customHeight="1">
      <c r="A42" s="305"/>
      <c r="B42" s="305"/>
      <c r="C42" s="305"/>
      <c r="D42" s="306"/>
      <c r="E42" s="306"/>
      <c r="F42" s="306"/>
      <c r="G42" s="306"/>
      <c r="T42" s="305"/>
    </row>
    <row r="43" spans="1:20" s="307" customFormat="1" ht="5.0999999999999996" customHeight="1">
      <c r="A43" s="305"/>
      <c r="B43" s="305"/>
      <c r="C43" s="305"/>
      <c r="D43" s="306"/>
      <c r="E43" s="306"/>
      <c r="F43" s="306"/>
      <c r="G43" s="306"/>
      <c r="T43" s="305"/>
    </row>
    <row r="44" spans="1:20" s="307" customFormat="1" ht="18" customHeight="1">
      <c r="A44" s="305"/>
      <c r="B44" s="305"/>
      <c r="C44" s="305"/>
      <c r="D44" s="306"/>
      <c r="E44" s="306"/>
      <c r="F44" s="306"/>
      <c r="G44" s="306"/>
      <c r="T44" s="305"/>
    </row>
    <row r="45" spans="1:20" s="307" customFormat="1" ht="15.75" customHeight="1">
      <c r="A45" s="305"/>
      <c r="B45" s="305"/>
      <c r="C45" s="305"/>
      <c r="D45" s="306"/>
      <c r="E45" s="306"/>
      <c r="F45" s="306"/>
      <c r="G45" s="306"/>
      <c r="T45" s="305"/>
    </row>
    <row r="46" spans="1:20" s="307" customFormat="1">
      <c r="A46" s="305"/>
      <c r="B46" s="305"/>
      <c r="C46" s="305"/>
      <c r="D46" s="306"/>
      <c r="E46" s="306"/>
      <c r="F46" s="306"/>
      <c r="G46" s="306"/>
      <c r="T46" s="305"/>
    </row>
    <row r="47" spans="1:20" s="307" customFormat="1">
      <c r="A47" s="305"/>
      <c r="B47" s="305"/>
      <c r="C47" s="305"/>
      <c r="D47" s="306"/>
      <c r="E47" s="306"/>
      <c r="F47" s="306"/>
      <c r="G47" s="306"/>
      <c r="T47" s="305"/>
    </row>
    <row r="48" spans="1:20" s="307" customFormat="1">
      <c r="A48" s="305"/>
      <c r="B48" s="305"/>
      <c r="C48" s="305"/>
      <c r="D48" s="306"/>
      <c r="E48" s="306"/>
      <c r="F48" s="306"/>
      <c r="G48" s="306"/>
      <c r="T48" s="305"/>
    </row>
    <row r="49" spans="1:20" s="307" customFormat="1">
      <c r="A49" s="305"/>
      <c r="B49" s="305"/>
      <c r="C49" s="305"/>
      <c r="D49" s="306"/>
      <c r="E49" s="306"/>
      <c r="F49" s="306"/>
      <c r="G49" s="306"/>
      <c r="T49" s="305"/>
    </row>
    <row r="50" spans="1:20" s="307" customFormat="1">
      <c r="A50" s="305"/>
      <c r="B50" s="305"/>
      <c r="C50" s="305"/>
      <c r="D50" s="306"/>
      <c r="E50" s="306"/>
      <c r="F50" s="306"/>
      <c r="G50" s="306"/>
      <c r="T50" s="305"/>
    </row>
    <row r="51" spans="1:20" s="307" customFormat="1">
      <c r="A51" s="305"/>
      <c r="B51" s="305"/>
      <c r="C51" s="305"/>
      <c r="D51" s="306"/>
      <c r="E51" s="306"/>
      <c r="F51" s="306"/>
      <c r="G51" s="306"/>
      <c r="T51" s="305"/>
    </row>
    <row r="52" spans="1:20" s="307" customFormat="1">
      <c r="A52" s="305"/>
      <c r="B52" s="305"/>
      <c r="C52" s="305"/>
      <c r="D52" s="306"/>
      <c r="E52" s="306"/>
      <c r="F52" s="306"/>
      <c r="G52" s="306"/>
      <c r="T52" s="305"/>
    </row>
    <row r="53" spans="1:20" s="307" customFormat="1">
      <c r="A53" s="305"/>
      <c r="B53" s="305"/>
      <c r="C53" s="305"/>
      <c r="D53" s="306"/>
      <c r="E53" s="306"/>
      <c r="F53" s="306"/>
      <c r="G53" s="306"/>
      <c r="T53" s="305"/>
    </row>
    <row r="54" spans="1:20" s="307" customFormat="1">
      <c r="A54" s="305"/>
      <c r="B54" s="305"/>
      <c r="C54" s="305"/>
      <c r="D54" s="306"/>
      <c r="E54" s="306"/>
      <c r="F54" s="306"/>
      <c r="G54" s="306"/>
      <c r="T54" s="305"/>
    </row>
    <row r="55" spans="1:20" s="307" customFormat="1">
      <c r="A55" s="305"/>
      <c r="B55" s="305"/>
      <c r="C55" s="305"/>
      <c r="D55" s="306"/>
      <c r="E55" s="306"/>
      <c r="F55" s="306"/>
      <c r="G55" s="306"/>
      <c r="T55" s="305"/>
    </row>
  </sheetData>
  <mergeCells count="9">
    <mergeCell ref="A1:M1"/>
    <mergeCell ref="N1:T1"/>
    <mergeCell ref="H3:M3"/>
    <mergeCell ref="T4:T5"/>
    <mergeCell ref="A4:A5"/>
    <mergeCell ref="B3:D4"/>
    <mergeCell ref="C5:D5"/>
    <mergeCell ref="E3:G4"/>
    <mergeCell ref="F5:G5"/>
  </mergeCells>
  <phoneticPr fontId="4" type="noConversion"/>
  <printOptions horizontalCentered="1" gridLinesSet="0"/>
  <pageMargins left="1.2204724409448819" right="1.2204724409448819" top="1.0236220472440944" bottom="2.3622047244094491" header="0" footer="0"/>
  <pageSetup paperSize="9" scale="25" orientation="portrait" r:id="rId1"/>
  <headerFooter alignWithMargins="0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V196"/>
  <sheetViews>
    <sheetView view="pageBreakPreview" topLeftCell="A3" zoomScale="85" zoomScaleNormal="100" zoomScaleSheetLayoutView="85" workbookViewId="0">
      <selection activeCell="A16" sqref="A16:XFD16"/>
    </sheetView>
  </sheetViews>
  <sheetFormatPr defaultRowHeight="17.25"/>
  <cols>
    <col min="1" max="1" width="10.875" style="346" customWidth="1"/>
    <col min="2" max="2" width="8.25" style="346" customWidth="1"/>
    <col min="3" max="3" width="8.875" style="346" customWidth="1"/>
    <col min="4" max="4" width="8.375" style="346" customWidth="1"/>
    <col min="5" max="5" width="8.25" style="346" customWidth="1"/>
    <col min="6" max="6" width="17.25" style="346" customWidth="1"/>
    <col min="7" max="7" width="12.25" style="346" customWidth="1"/>
    <col min="8" max="8" width="12.375" style="346" customWidth="1"/>
    <col min="9" max="9" width="12.25" style="346" customWidth="1"/>
    <col min="10" max="10" width="12.375" style="346" customWidth="1"/>
    <col min="11" max="11" width="8.25" style="347" customWidth="1"/>
    <col min="12" max="12" width="9.25" style="343" customWidth="1"/>
    <col min="13" max="13" width="13.25" style="343" customWidth="1"/>
    <col min="14" max="15" width="11.875" style="343" customWidth="1"/>
    <col min="16" max="17" width="12.625" style="343" customWidth="1"/>
    <col min="18" max="18" width="11.625" style="343" customWidth="1"/>
    <col min="19" max="20" width="15.125" style="343" bestFit="1" customWidth="1"/>
    <col min="21" max="21" width="15.125" style="343" customWidth="1"/>
    <col min="22" max="22" width="13.75" style="343" customWidth="1"/>
    <col min="23" max="16384" width="9" style="343"/>
  </cols>
  <sheetData>
    <row r="1" spans="1:22" s="308" customFormat="1" ht="20.100000000000001" customHeight="1">
      <c r="A1" s="394" t="s">
        <v>171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 t="s">
        <v>172</v>
      </c>
      <c r="M1" s="394"/>
      <c r="N1" s="394"/>
      <c r="O1" s="394"/>
      <c r="P1" s="394"/>
      <c r="Q1" s="394"/>
      <c r="R1" s="394"/>
      <c r="S1" s="394"/>
      <c r="T1" s="394"/>
      <c r="U1" s="394"/>
      <c r="V1" s="394"/>
    </row>
    <row r="2" spans="1:22" s="312" customFormat="1" ht="20.100000000000001" customHeight="1" thickBot="1">
      <c r="A2" s="309" t="s">
        <v>38</v>
      </c>
      <c r="B2" s="309"/>
      <c r="C2" s="309"/>
      <c r="D2" s="309"/>
      <c r="E2" s="309"/>
      <c r="F2" s="309"/>
      <c r="G2" s="309"/>
      <c r="H2" s="309"/>
      <c r="I2" s="309"/>
      <c r="J2" s="309"/>
      <c r="K2" s="310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11" t="s">
        <v>106</v>
      </c>
    </row>
    <row r="3" spans="1:22" s="314" customFormat="1" ht="23.25" customHeight="1" thickTop="1">
      <c r="A3" s="398" t="s">
        <v>0</v>
      </c>
      <c r="B3" s="406" t="s">
        <v>4</v>
      </c>
      <c r="C3" s="406" t="s">
        <v>5</v>
      </c>
      <c r="D3" s="395" t="s">
        <v>173</v>
      </c>
      <c r="E3" s="396"/>
      <c r="F3" s="396"/>
      <c r="G3" s="396"/>
      <c r="H3" s="396"/>
      <c r="I3" s="396"/>
      <c r="J3" s="396"/>
      <c r="K3" s="397"/>
      <c r="L3" s="395" t="s">
        <v>157</v>
      </c>
      <c r="M3" s="396"/>
      <c r="N3" s="396"/>
      <c r="O3" s="396"/>
      <c r="P3" s="396"/>
      <c r="Q3" s="313"/>
      <c r="R3" s="396" t="s">
        <v>156</v>
      </c>
      <c r="S3" s="396"/>
      <c r="T3" s="396"/>
      <c r="U3" s="397"/>
      <c r="V3" s="401" t="s">
        <v>83</v>
      </c>
    </row>
    <row r="4" spans="1:22" s="314" customFormat="1" ht="23.25" customHeight="1">
      <c r="A4" s="399"/>
      <c r="B4" s="404"/>
      <c r="C4" s="404"/>
      <c r="D4" s="315" t="s">
        <v>103</v>
      </c>
      <c r="E4" s="315" t="s">
        <v>105</v>
      </c>
      <c r="F4" s="166" t="s">
        <v>163</v>
      </c>
      <c r="G4" s="167" t="s">
        <v>166</v>
      </c>
      <c r="H4" s="315" t="s">
        <v>6</v>
      </c>
      <c r="I4" s="315" t="s">
        <v>7</v>
      </c>
      <c r="J4" s="315" t="s">
        <v>123</v>
      </c>
      <c r="K4" s="168" t="s">
        <v>169</v>
      </c>
      <c r="L4" s="316" t="s">
        <v>103</v>
      </c>
      <c r="M4" s="316" t="s">
        <v>104</v>
      </c>
      <c r="N4" s="168" t="s">
        <v>125</v>
      </c>
      <c r="O4" s="317" t="s">
        <v>147</v>
      </c>
      <c r="P4" s="317" t="s">
        <v>149</v>
      </c>
      <c r="Q4" s="170" t="s">
        <v>146</v>
      </c>
      <c r="R4" s="318" t="s">
        <v>103</v>
      </c>
      <c r="S4" s="316" t="s">
        <v>102</v>
      </c>
      <c r="T4" s="316" t="s">
        <v>101</v>
      </c>
      <c r="U4" s="316" t="s">
        <v>262</v>
      </c>
      <c r="V4" s="402"/>
    </row>
    <row r="5" spans="1:22" s="324" customFormat="1" ht="23.25" customHeight="1">
      <c r="A5" s="399"/>
      <c r="B5" s="404" t="s">
        <v>1</v>
      </c>
      <c r="C5" s="319" t="s">
        <v>100</v>
      </c>
      <c r="D5" s="320"/>
      <c r="E5" s="321" t="s">
        <v>99</v>
      </c>
      <c r="F5" s="173" t="s">
        <v>164</v>
      </c>
      <c r="G5" s="174" t="s">
        <v>167</v>
      </c>
      <c r="H5" s="321" t="s">
        <v>98</v>
      </c>
      <c r="I5" s="321" t="s">
        <v>97</v>
      </c>
      <c r="J5" s="321" t="s">
        <v>124</v>
      </c>
      <c r="K5" s="174" t="s">
        <v>170</v>
      </c>
      <c r="L5" s="319"/>
      <c r="M5" s="319" t="s">
        <v>96</v>
      </c>
      <c r="N5" s="174" t="s">
        <v>126</v>
      </c>
      <c r="O5" s="322" t="s">
        <v>148</v>
      </c>
      <c r="P5" s="322" t="s">
        <v>148</v>
      </c>
      <c r="Q5" s="175" t="s">
        <v>159</v>
      </c>
      <c r="R5" s="323"/>
      <c r="S5" s="319" t="s">
        <v>154</v>
      </c>
      <c r="T5" s="319" t="s">
        <v>95</v>
      </c>
      <c r="U5" s="319" t="s">
        <v>263</v>
      </c>
      <c r="V5" s="402"/>
    </row>
    <row r="6" spans="1:22" s="314" customFormat="1" ht="23.25" customHeight="1">
      <c r="A6" s="400"/>
      <c r="B6" s="405"/>
      <c r="C6" s="325" t="s">
        <v>94</v>
      </c>
      <c r="D6" s="176" t="s">
        <v>161</v>
      </c>
      <c r="E6" s="326" t="s">
        <v>165</v>
      </c>
      <c r="F6" s="326" t="s">
        <v>162</v>
      </c>
      <c r="G6" s="176" t="s">
        <v>168</v>
      </c>
      <c r="H6" s="327" t="s">
        <v>8</v>
      </c>
      <c r="I6" s="328" t="s">
        <v>26</v>
      </c>
      <c r="J6" s="328" t="s">
        <v>94</v>
      </c>
      <c r="K6" s="328" t="s">
        <v>25</v>
      </c>
      <c r="L6" s="329" t="s">
        <v>91</v>
      </c>
      <c r="M6" s="329" t="s">
        <v>93</v>
      </c>
      <c r="N6" s="176" t="s">
        <v>127</v>
      </c>
      <c r="O6" s="329" t="s">
        <v>158</v>
      </c>
      <c r="P6" s="330" t="s">
        <v>92</v>
      </c>
      <c r="Q6" s="178" t="s">
        <v>160</v>
      </c>
      <c r="R6" s="330" t="s">
        <v>91</v>
      </c>
      <c r="S6" s="331" t="s">
        <v>155</v>
      </c>
      <c r="T6" s="331" t="s">
        <v>153</v>
      </c>
      <c r="U6" s="331" t="s">
        <v>264</v>
      </c>
      <c r="V6" s="403"/>
    </row>
    <row r="7" spans="1:22" s="337" customFormat="1" ht="48.95" customHeight="1">
      <c r="A7" s="332">
        <v>2011</v>
      </c>
      <c r="B7" s="333">
        <v>8</v>
      </c>
      <c r="C7" s="334">
        <v>0</v>
      </c>
      <c r="D7" s="334">
        <v>4</v>
      </c>
      <c r="E7" s="334">
        <v>1</v>
      </c>
      <c r="F7" s="334">
        <v>0</v>
      </c>
      <c r="G7" s="334">
        <v>2</v>
      </c>
      <c r="H7" s="334">
        <v>0</v>
      </c>
      <c r="I7" s="334">
        <v>1</v>
      </c>
      <c r="J7" s="334">
        <v>0</v>
      </c>
      <c r="K7" s="335">
        <v>0</v>
      </c>
      <c r="L7" s="333">
        <v>4</v>
      </c>
      <c r="M7" s="334">
        <v>2</v>
      </c>
      <c r="N7" s="334">
        <v>0</v>
      </c>
      <c r="O7" s="334">
        <v>2</v>
      </c>
      <c r="P7" s="334">
        <v>0</v>
      </c>
      <c r="Q7" s="334" t="s">
        <v>152</v>
      </c>
      <c r="R7" s="334">
        <v>0</v>
      </c>
      <c r="S7" s="334">
        <v>0</v>
      </c>
      <c r="T7" s="334">
        <v>0</v>
      </c>
      <c r="U7" s="334" t="s">
        <v>261</v>
      </c>
      <c r="V7" s="336">
        <v>2011</v>
      </c>
    </row>
    <row r="8" spans="1:22" s="312" customFormat="1" ht="48.95" customHeight="1">
      <c r="A8" s="332">
        <v>2012</v>
      </c>
      <c r="B8" s="333">
        <v>15</v>
      </c>
      <c r="C8" s="334">
        <v>0</v>
      </c>
      <c r="D8" s="334">
        <v>10</v>
      </c>
      <c r="E8" s="334">
        <v>3</v>
      </c>
      <c r="F8" s="334">
        <v>0</v>
      </c>
      <c r="G8" s="334">
        <v>5</v>
      </c>
      <c r="H8" s="334">
        <v>0</v>
      </c>
      <c r="I8" s="334">
        <v>2</v>
      </c>
      <c r="J8" s="334">
        <v>0</v>
      </c>
      <c r="K8" s="335">
        <v>0</v>
      </c>
      <c r="L8" s="333">
        <v>5</v>
      </c>
      <c r="M8" s="334">
        <v>3</v>
      </c>
      <c r="N8" s="334">
        <v>0</v>
      </c>
      <c r="O8" s="334">
        <v>2</v>
      </c>
      <c r="P8" s="334">
        <v>0</v>
      </c>
      <c r="Q8" s="334" t="s">
        <v>150</v>
      </c>
      <c r="R8" s="334">
        <v>0</v>
      </c>
      <c r="S8" s="334">
        <v>0</v>
      </c>
      <c r="T8" s="334">
        <v>0</v>
      </c>
      <c r="U8" s="334" t="s">
        <v>261</v>
      </c>
      <c r="V8" s="336">
        <v>2012</v>
      </c>
    </row>
    <row r="9" spans="1:22" s="312" customFormat="1" ht="48.95" customHeight="1">
      <c r="A9" s="332">
        <v>2013</v>
      </c>
      <c r="B9" s="333">
        <v>15</v>
      </c>
      <c r="C9" s="334">
        <v>0</v>
      </c>
      <c r="D9" s="334">
        <v>10</v>
      </c>
      <c r="E9" s="334">
        <v>3</v>
      </c>
      <c r="F9" s="334">
        <v>0</v>
      </c>
      <c r="G9" s="334">
        <v>5</v>
      </c>
      <c r="H9" s="334">
        <v>0</v>
      </c>
      <c r="I9" s="334">
        <v>2</v>
      </c>
      <c r="J9" s="334">
        <v>0</v>
      </c>
      <c r="K9" s="335">
        <v>0</v>
      </c>
      <c r="L9" s="333">
        <v>5</v>
      </c>
      <c r="M9" s="334">
        <v>3</v>
      </c>
      <c r="N9" s="334">
        <v>0</v>
      </c>
      <c r="O9" s="334">
        <v>2</v>
      </c>
      <c r="P9" s="334">
        <v>0</v>
      </c>
      <c r="Q9" s="334" t="s">
        <v>151</v>
      </c>
      <c r="R9" s="334">
        <v>0</v>
      </c>
      <c r="S9" s="334">
        <v>0</v>
      </c>
      <c r="T9" s="334">
        <v>0</v>
      </c>
      <c r="U9" s="334" t="s">
        <v>261</v>
      </c>
      <c r="V9" s="336">
        <v>2013</v>
      </c>
    </row>
    <row r="10" spans="1:22" s="312" customFormat="1" ht="48.95" customHeight="1">
      <c r="A10" s="332">
        <v>2014</v>
      </c>
      <c r="B10" s="333">
        <v>14</v>
      </c>
      <c r="C10" s="334">
        <v>0</v>
      </c>
      <c r="D10" s="334">
        <v>9</v>
      </c>
      <c r="E10" s="334">
        <v>3</v>
      </c>
      <c r="F10" s="334">
        <v>0</v>
      </c>
      <c r="G10" s="334">
        <v>4</v>
      </c>
      <c r="H10" s="334">
        <v>0</v>
      </c>
      <c r="I10" s="334">
        <v>2</v>
      </c>
      <c r="J10" s="334">
        <v>0</v>
      </c>
      <c r="K10" s="335">
        <v>0</v>
      </c>
      <c r="L10" s="333">
        <v>5</v>
      </c>
      <c r="M10" s="334">
        <v>3</v>
      </c>
      <c r="N10" s="334">
        <v>0</v>
      </c>
      <c r="O10" s="334">
        <v>2</v>
      </c>
      <c r="P10" s="334">
        <v>0</v>
      </c>
      <c r="Q10" s="334" t="s">
        <v>151</v>
      </c>
      <c r="R10" s="334">
        <v>0</v>
      </c>
      <c r="S10" s="334">
        <v>0</v>
      </c>
      <c r="T10" s="334">
        <v>0</v>
      </c>
      <c r="U10" s="334" t="s">
        <v>261</v>
      </c>
      <c r="V10" s="336">
        <v>2014</v>
      </c>
    </row>
    <row r="11" spans="1:22" s="312" customFormat="1" ht="48.95" customHeight="1">
      <c r="A11" s="332">
        <v>2015</v>
      </c>
      <c r="B11" s="333">
        <v>15</v>
      </c>
      <c r="C11" s="334">
        <v>0</v>
      </c>
      <c r="D11" s="334">
        <v>10</v>
      </c>
      <c r="E11" s="334">
        <v>3</v>
      </c>
      <c r="F11" s="334">
        <v>0</v>
      </c>
      <c r="G11" s="334">
        <v>4</v>
      </c>
      <c r="H11" s="334">
        <v>0</v>
      </c>
      <c r="I11" s="334">
        <v>2</v>
      </c>
      <c r="J11" s="334">
        <v>0</v>
      </c>
      <c r="K11" s="335">
        <v>1</v>
      </c>
      <c r="L11" s="333">
        <v>5</v>
      </c>
      <c r="M11" s="334">
        <v>3</v>
      </c>
      <c r="N11" s="334">
        <f>-O162</f>
        <v>0</v>
      </c>
      <c r="O11" s="334">
        <v>2</v>
      </c>
      <c r="P11" s="334">
        <v>0</v>
      </c>
      <c r="Q11" s="334" t="s">
        <v>151</v>
      </c>
      <c r="R11" s="334">
        <v>0</v>
      </c>
      <c r="S11" s="334">
        <v>0</v>
      </c>
      <c r="T11" s="334">
        <v>0</v>
      </c>
      <c r="U11" s="334" t="s">
        <v>261</v>
      </c>
      <c r="V11" s="336">
        <v>2015</v>
      </c>
    </row>
    <row r="12" spans="1:22" s="312" customFormat="1" ht="48.95" customHeight="1">
      <c r="A12" s="332">
        <v>2016</v>
      </c>
      <c r="B12" s="333">
        <v>14</v>
      </c>
      <c r="C12" s="334">
        <v>0</v>
      </c>
      <c r="D12" s="334">
        <v>9</v>
      </c>
      <c r="E12" s="334">
        <v>2</v>
      </c>
      <c r="F12" s="334">
        <v>0</v>
      </c>
      <c r="G12" s="334">
        <v>4</v>
      </c>
      <c r="H12" s="334">
        <v>0</v>
      </c>
      <c r="I12" s="334">
        <v>2</v>
      </c>
      <c r="J12" s="334">
        <v>0</v>
      </c>
      <c r="K12" s="335">
        <v>1</v>
      </c>
      <c r="L12" s="333">
        <v>5</v>
      </c>
      <c r="M12" s="334">
        <v>3</v>
      </c>
      <c r="N12" s="334">
        <v>0</v>
      </c>
      <c r="O12" s="334">
        <v>2</v>
      </c>
      <c r="P12" s="334">
        <v>0</v>
      </c>
      <c r="Q12" s="334" t="s">
        <v>151</v>
      </c>
      <c r="R12" s="334">
        <v>0</v>
      </c>
      <c r="S12" s="334">
        <v>0</v>
      </c>
      <c r="T12" s="334">
        <v>0</v>
      </c>
      <c r="U12" s="334" t="s">
        <v>261</v>
      </c>
      <c r="V12" s="336">
        <v>2016</v>
      </c>
    </row>
    <row r="13" spans="1:22" s="312" customFormat="1" ht="48.95" customHeight="1">
      <c r="A13" s="332">
        <v>2017</v>
      </c>
      <c r="B13" s="333">
        <v>14</v>
      </c>
      <c r="C13" s="334">
        <v>0</v>
      </c>
      <c r="D13" s="334">
        <v>9</v>
      </c>
      <c r="E13" s="334">
        <v>2</v>
      </c>
      <c r="F13" s="334">
        <v>0</v>
      </c>
      <c r="G13" s="334">
        <v>4</v>
      </c>
      <c r="H13" s="334">
        <v>0</v>
      </c>
      <c r="I13" s="334">
        <v>2</v>
      </c>
      <c r="J13" s="334">
        <v>0</v>
      </c>
      <c r="K13" s="335">
        <v>1</v>
      </c>
      <c r="L13" s="333">
        <v>5</v>
      </c>
      <c r="M13" s="334">
        <v>3</v>
      </c>
      <c r="N13" s="334">
        <v>0</v>
      </c>
      <c r="O13" s="334">
        <v>2</v>
      </c>
      <c r="P13" s="334">
        <v>0</v>
      </c>
      <c r="Q13" s="334" t="s">
        <v>151</v>
      </c>
      <c r="R13" s="334">
        <v>0</v>
      </c>
      <c r="S13" s="334">
        <v>0</v>
      </c>
      <c r="T13" s="334">
        <v>0</v>
      </c>
      <c r="U13" s="334" t="s">
        <v>261</v>
      </c>
      <c r="V13" s="336">
        <v>2017</v>
      </c>
    </row>
    <row r="14" spans="1:22" s="312" customFormat="1" ht="48.95" customHeight="1">
      <c r="A14" s="332">
        <v>2018</v>
      </c>
      <c r="B14" s="333">
        <v>14</v>
      </c>
      <c r="C14" s="334" t="s">
        <v>241</v>
      </c>
      <c r="D14" s="334">
        <v>9</v>
      </c>
      <c r="E14" s="334">
        <v>2</v>
      </c>
      <c r="F14" s="334" t="s">
        <v>241</v>
      </c>
      <c r="G14" s="334">
        <v>4</v>
      </c>
      <c r="H14" s="334" t="s">
        <v>241</v>
      </c>
      <c r="I14" s="334">
        <v>2</v>
      </c>
      <c r="J14" s="334" t="s">
        <v>241</v>
      </c>
      <c r="K14" s="335">
        <v>1</v>
      </c>
      <c r="L14" s="333">
        <v>5</v>
      </c>
      <c r="M14" s="334">
        <v>3</v>
      </c>
      <c r="N14" s="334" t="s">
        <v>241</v>
      </c>
      <c r="O14" s="334">
        <v>2</v>
      </c>
      <c r="P14" s="334" t="s">
        <v>241</v>
      </c>
      <c r="Q14" s="334" t="s">
        <v>241</v>
      </c>
      <c r="R14" s="334" t="s">
        <v>241</v>
      </c>
      <c r="S14" s="334" t="s">
        <v>241</v>
      </c>
      <c r="T14" s="334" t="s">
        <v>241</v>
      </c>
      <c r="U14" s="334" t="s">
        <v>261</v>
      </c>
      <c r="V14" s="336">
        <v>2018</v>
      </c>
    </row>
    <row r="15" spans="1:22" s="312" customFormat="1" ht="48.95" customHeight="1">
      <c r="A15" s="332">
        <v>2019</v>
      </c>
      <c r="B15" s="333">
        <v>14</v>
      </c>
      <c r="C15" s="334">
        <v>0</v>
      </c>
      <c r="D15" s="334">
        <v>9</v>
      </c>
      <c r="E15" s="334">
        <v>2</v>
      </c>
      <c r="F15" s="334">
        <v>0</v>
      </c>
      <c r="G15" s="334">
        <v>4</v>
      </c>
      <c r="H15" s="334">
        <v>0</v>
      </c>
      <c r="I15" s="334">
        <v>2</v>
      </c>
      <c r="J15" s="334">
        <v>0</v>
      </c>
      <c r="K15" s="335">
        <v>1</v>
      </c>
      <c r="L15" s="333">
        <v>5</v>
      </c>
      <c r="M15" s="334">
        <v>3</v>
      </c>
      <c r="N15" s="334">
        <v>0</v>
      </c>
      <c r="O15" s="334">
        <v>2</v>
      </c>
      <c r="P15" s="334">
        <v>0</v>
      </c>
      <c r="Q15" s="334">
        <v>0</v>
      </c>
      <c r="R15" s="334">
        <v>0</v>
      </c>
      <c r="S15" s="334">
        <v>0</v>
      </c>
      <c r="T15" s="334">
        <v>0</v>
      </c>
      <c r="U15" s="334" t="s">
        <v>261</v>
      </c>
      <c r="V15" s="336">
        <v>2019</v>
      </c>
    </row>
    <row r="16" spans="1:22" s="312" customFormat="1" ht="48.95" customHeight="1">
      <c r="A16" s="473">
        <v>2020</v>
      </c>
      <c r="B16" s="474">
        <v>14</v>
      </c>
      <c r="C16" s="475">
        <v>0</v>
      </c>
      <c r="D16" s="475">
        <v>9</v>
      </c>
      <c r="E16" s="475">
        <v>2</v>
      </c>
      <c r="F16" s="475">
        <v>0</v>
      </c>
      <c r="G16" s="475">
        <v>4</v>
      </c>
      <c r="H16" s="475">
        <v>0</v>
      </c>
      <c r="I16" s="475">
        <v>2</v>
      </c>
      <c r="J16" s="475">
        <v>0</v>
      </c>
      <c r="K16" s="476">
        <v>1</v>
      </c>
      <c r="L16" s="474">
        <v>5</v>
      </c>
      <c r="M16" s="475">
        <v>3</v>
      </c>
      <c r="N16" s="475">
        <v>0</v>
      </c>
      <c r="O16" s="475">
        <v>2</v>
      </c>
      <c r="P16" s="475">
        <v>0</v>
      </c>
      <c r="Q16" s="475">
        <v>0</v>
      </c>
      <c r="R16" s="475">
        <v>0</v>
      </c>
      <c r="S16" s="475">
        <v>0</v>
      </c>
      <c r="T16" s="475">
        <v>0</v>
      </c>
      <c r="U16" s="476" t="s">
        <v>260</v>
      </c>
      <c r="V16" s="477">
        <v>2020</v>
      </c>
    </row>
    <row r="17" spans="1:22" s="337" customFormat="1" ht="48.95" customHeight="1">
      <c r="A17" s="471">
        <v>2021</v>
      </c>
      <c r="B17" s="472">
        <v>14</v>
      </c>
      <c r="C17" s="472">
        <v>0</v>
      </c>
      <c r="D17" s="472">
        <v>9</v>
      </c>
      <c r="E17" s="472">
        <v>2</v>
      </c>
      <c r="F17" s="472">
        <v>0</v>
      </c>
      <c r="G17" s="472">
        <v>4</v>
      </c>
      <c r="H17" s="472">
        <v>0</v>
      </c>
      <c r="I17" s="472">
        <v>2</v>
      </c>
      <c r="J17" s="472">
        <v>0</v>
      </c>
      <c r="K17" s="472">
        <v>1</v>
      </c>
      <c r="L17" s="472">
        <v>5</v>
      </c>
      <c r="M17" s="472">
        <v>3</v>
      </c>
      <c r="N17" s="472">
        <v>0</v>
      </c>
      <c r="O17" s="472">
        <v>2</v>
      </c>
      <c r="P17" s="472">
        <v>0</v>
      </c>
      <c r="Q17" s="472">
        <v>0</v>
      </c>
      <c r="R17" s="472">
        <v>0</v>
      </c>
      <c r="S17" s="472">
        <v>0</v>
      </c>
      <c r="T17" s="472">
        <v>0</v>
      </c>
      <c r="U17" s="472">
        <v>0</v>
      </c>
      <c r="V17" s="471">
        <v>2021</v>
      </c>
    </row>
    <row r="18" spans="1:22" s="340" customFormat="1" ht="13.5" customHeight="1">
      <c r="A18" s="338" t="s">
        <v>143</v>
      </c>
      <c r="B18" s="339"/>
      <c r="K18" s="341"/>
      <c r="V18" s="342" t="s">
        <v>142</v>
      </c>
    </row>
    <row r="19" spans="1:22">
      <c r="A19" s="343"/>
      <c r="B19" s="344"/>
      <c r="C19" s="343"/>
      <c r="D19" s="343"/>
      <c r="E19" s="343"/>
      <c r="F19" s="343"/>
      <c r="G19" s="343"/>
      <c r="H19" s="343"/>
      <c r="I19" s="343"/>
      <c r="J19" s="343"/>
      <c r="K19" s="345"/>
    </row>
    <row r="20" spans="1:22">
      <c r="A20" s="343"/>
      <c r="B20" s="344"/>
      <c r="C20" s="343"/>
      <c r="D20" s="343"/>
      <c r="E20" s="343"/>
      <c r="F20" s="343"/>
      <c r="G20" s="343"/>
      <c r="H20" s="343"/>
      <c r="I20" s="343"/>
      <c r="J20" s="343"/>
      <c r="K20" s="345"/>
    </row>
    <row r="21" spans="1:22">
      <c r="A21" s="343"/>
      <c r="B21" s="344"/>
      <c r="C21" s="343"/>
      <c r="D21" s="343"/>
      <c r="E21" s="343"/>
      <c r="F21" s="343"/>
      <c r="G21" s="343"/>
      <c r="H21" s="343"/>
      <c r="I21" s="343"/>
      <c r="J21" s="343"/>
      <c r="K21" s="345"/>
    </row>
    <row r="22" spans="1:22">
      <c r="A22" s="343"/>
      <c r="B22" s="344"/>
      <c r="C22" s="343"/>
      <c r="D22" s="343"/>
      <c r="E22" s="343"/>
      <c r="F22" s="343"/>
      <c r="G22" s="343"/>
      <c r="H22" s="343"/>
      <c r="I22" s="343"/>
      <c r="J22" s="343"/>
      <c r="K22" s="345"/>
    </row>
    <row r="23" spans="1:22">
      <c r="A23" s="343"/>
      <c r="B23" s="344"/>
      <c r="C23" s="343"/>
      <c r="D23" s="343"/>
      <c r="E23" s="343"/>
      <c r="F23" s="343"/>
      <c r="G23" s="343"/>
      <c r="H23" s="343"/>
      <c r="I23" s="343"/>
      <c r="J23" s="343"/>
      <c r="K23" s="345"/>
    </row>
    <row r="24" spans="1:22">
      <c r="A24" s="343"/>
      <c r="B24" s="344"/>
      <c r="C24" s="343"/>
      <c r="D24" s="343"/>
      <c r="E24" s="343"/>
      <c r="F24" s="343"/>
      <c r="G24" s="343"/>
      <c r="H24" s="343"/>
      <c r="I24" s="343"/>
      <c r="J24" s="343"/>
      <c r="K24" s="345"/>
    </row>
    <row r="25" spans="1:22" ht="14.45" customHeight="1">
      <c r="A25" s="343"/>
      <c r="B25" s="344"/>
      <c r="C25" s="343"/>
      <c r="D25" s="343"/>
      <c r="E25" s="343"/>
      <c r="F25" s="343"/>
      <c r="G25" s="343"/>
      <c r="H25" s="343"/>
      <c r="I25" s="343"/>
      <c r="J25" s="343"/>
      <c r="K25" s="345"/>
    </row>
    <row r="26" spans="1:22" ht="19.5" customHeight="1">
      <c r="A26" s="343"/>
      <c r="B26" s="344"/>
      <c r="C26" s="343"/>
      <c r="D26" s="343"/>
      <c r="E26" s="343"/>
      <c r="F26" s="343"/>
      <c r="G26" s="343"/>
      <c r="H26" s="343"/>
      <c r="I26" s="343"/>
      <c r="J26" s="343"/>
      <c r="K26" s="345"/>
    </row>
    <row r="27" spans="1:22" ht="14.45" customHeight="1">
      <c r="A27" s="343"/>
      <c r="B27" s="344"/>
      <c r="C27" s="343"/>
      <c r="D27" s="343"/>
      <c r="E27" s="343"/>
      <c r="F27" s="343"/>
      <c r="G27" s="343"/>
      <c r="H27" s="343"/>
      <c r="I27" s="343"/>
      <c r="J27" s="343"/>
      <c r="K27" s="345"/>
    </row>
    <row r="28" spans="1:22" ht="14.45" customHeight="1">
      <c r="A28" s="343"/>
      <c r="B28" s="344"/>
      <c r="C28" s="343"/>
      <c r="D28" s="343"/>
      <c r="E28" s="343"/>
      <c r="F28" s="343"/>
      <c r="G28" s="343"/>
      <c r="H28" s="343"/>
      <c r="I28" s="343"/>
      <c r="J28" s="343"/>
      <c r="K28" s="345"/>
    </row>
    <row r="29" spans="1:22" ht="14.45" customHeight="1">
      <c r="A29" s="343"/>
      <c r="B29" s="344"/>
      <c r="C29" s="343"/>
      <c r="D29" s="343"/>
      <c r="E29" s="343"/>
      <c r="F29" s="343"/>
      <c r="G29" s="343"/>
      <c r="H29" s="343"/>
      <c r="I29" s="343"/>
      <c r="J29" s="343"/>
      <c r="K29" s="345"/>
    </row>
    <row r="30" spans="1:22" ht="14.45" customHeight="1">
      <c r="A30" s="343"/>
      <c r="B30" s="344"/>
      <c r="C30" s="343"/>
      <c r="D30" s="343"/>
      <c r="E30" s="343"/>
      <c r="F30" s="343"/>
      <c r="G30" s="343"/>
      <c r="H30" s="343"/>
      <c r="I30" s="343"/>
      <c r="J30" s="343"/>
      <c r="K30" s="345"/>
    </row>
    <row r="31" spans="1:22" ht="18.75" customHeight="1">
      <c r="A31" s="343"/>
      <c r="B31" s="344"/>
      <c r="C31" s="343"/>
      <c r="D31" s="343"/>
      <c r="E31" s="343"/>
      <c r="F31" s="343"/>
      <c r="G31" s="343"/>
      <c r="H31" s="343"/>
      <c r="I31" s="343"/>
      <c r="J31" s="343"/>
      <c r="K31" s="345"/>
    </row>
    <row r="32" spans="1:22" ht="14.45" customHeight="1">
      <c r="A32" s="343"/>
      <c r="B32" s="344"/>
      <c r="C32" s="343"/>
      <c r="D32" s="343"/>
      <c r="E32" s="343"/>
      <c r="F32" s="343"/>
      <c r="G32" s="343"/>
      <c r="H32" s="343"/>
      <c r="I32" s="343"/>
      <c r="J32" s="343"/>
      <c r="K32" s="345"/>
    </row>
    <row r="33" spans="1:11" ht="14.45" customHeight="1">
      <c r="A33" s="343"/>
      <c r="B33" s="344"/>
      <c r="C33" s="343"/>
      <c r="D33" s="343"/>
      <c r="E33" s="343"/>
      <c r="F33" s="343"/>
      <c r="G33" s="343"/>
      <c r="H33" s="343"/>
      <c r="I33" s="343"/>
      <c r="J33" s="343"/>
      <c r="K33" s="345"/>
    </row>
    <row r="34" spans="1:11" ht="14.45" customHeight="1">
      <c r="A34" s="343"/>
      <c r="B34" s="344"/>
      <c r="C34" s="343"/>
      <c r="D34" s="343"/>
      <c r="E34" s="343"/>
      <c r="F34" s="343"/>
      <c r="G34" s="343"/>
      <c r="H34" s="343"/>
      <c r="I34" s="343"/>
      <c r="J34" s="343"/>
      <c r="K34" s="345"/>
    </row>
    <row r="35" spans="1:11" ht="14.45" customHeight="1">
      <c r="A35" s="343"/>
      <c r="B35" s="344"/>
      <c r="C35" s="343"/>
      <c r="D35" s="343"/>
      <c r="E35" s="343"/>
      <c r="F35" s="343"/>
      <c r="G35" s="343"/>
      <c r="H35" s="343"/>
      <c r="I35" s="343"/>
      <c r="J35" s="343"/>
      <c r="K35" s="345"/>
    </row>
    <row r="36" spans="1:11" ht="18.95" customHeight="1">
      <c r="A36" s="343"/>
      <c r="B36" s="344"/>
      <c r="C36" s="343"/>
      <c r="D36" s="343"/>
      <c r="E36" s="343"/>
      <c r="F36" s="343"/>
      <c r="G36" s="343"/>
      <c r="H36" s="343"/>
      <c r="I36" s="343"/>
      <c r="J36" s="343"/>
      <c r="K36" s="345"/>
    </row>
    <row r="37" spans="1:11" ht="14.45" customHeight="1">
      <c r="A37" s="343"/>
      <c r="B37" s="344"/>
      <c r="C37" s="343"/>
      <c r="D37" s="343"/>
      <c r="E37" s="343"/>
      <c r="F37" s="343"/>
      <c r="G37" s="343"/>
      <c r="H37" s="343"/>
      <c r="I37" s="343"/>
      <c r="J37" s="343"/>
      <c r="K37" s="345"/>
    </row>
    <row r="38" spans="1:11" ht="14.45" customHeight="1">
      <c r="A38" s="343"/>
      <c r="B38" s="344"/>
      <c r="C38" s="343"/>
      <c r="D38" s="343"/>
      <c r="E38" s="343"/>
      <c r="F38" s="343"/>
      <c r="G38" s="343"/>
      <c r="H38" s="343"/>
      <c r="I38" s="343"/>
      <c r="J38" s="343"/>
      <c r="K38" s="345"/>
    </row>
    <row r="39" spans="1:11" ht="14.45" customHeight="1">
      <c r="A39" s="343"/>
      <c r="B39" s="343"/>
      <c r="C39" s="343"/>
      <c r="D39" s="343"/>
      <c r="E39" s="343"/>
      <c r="F39" s="343"/>
      <c r="G39" s="343"/>
      <c r="H39" s="343"/>
      <c r="I39" s="343"/>
      <c r="J39" s="343"/>
      <c r="K39" s="345"/>
    </row>
    <row r="40" spans="1:11" ht="14.45" customHeight="1">
      <c r="A40" s="343"/>
      <c r="B40" s="343"/>
      <c r="C40" s="343"/>
      <c r="D40" s="343"/>
      <c r="E40" s="343"/>
      <c r="F40" s="343"/>
      <c r="G40" s="343"/>
      <c r="H40" s="343"/>
      <c r="I40" s="343"/>
      <c r="J40" s="343"/>
      <c r="K40" s="345"/>
    </row>
    <row r="41" spans="1:11" ht="18.95" customHeight="1">
      <c r="A41" s="343"/>
      <c r="B41" s="343"/>
      <c r="C41" s="343"/>
      <c r="D41" s="343"/>
      <c r="E41" s="343"/>
      <c r="F41" s="343"/>
      <c r="G41" s="343"/>
      <c r="H41" s="343"/>
      <c r="I41" s="343"/>
      <c r="J41" s="343"/>
      <c r="K41" s="345"/>
    </row>
    <row r="42" spans="1:11" ht="14.45" customHeight="1">
      <c r="A42" s="343"/>
      <c r="B42" s="343"/>
      <c r="C42" s="343"/>
      <c r="D42" s="343"/>
      <c r="E42" s="343"/>
      <c r="F42" s="343"/>
      <c r="G42" s="343"/>
      <c r="H42" s="343"/>
      <c r="I42" s="343"/>
      <c r="J42" s="343"/>
      <c r="K42" s="345"/>
    </row>
    <row r="43" spans="1:11" ht="14.45" customHeight="1">
      <c r="A43" s="343"/>
      <c r="B43" s="343"/>
      <c r="C43" s="343"/>
      <c r="D43" s="343"/>
      <c r="E43" s="343"/>
      <c r="F43" s="343"/>
      <c r="G43" s="343"/>
      <c r="H43" s="343"/>
      <c r="I43" s="343"/>
      <c r="J43" s="343"/>
      <c r="K43" s="345"/>
    </row>
    <row r="44" spans="1:11" ht="14.45" customHeight="1">
      <c r="A44" s="343"/>
      <c r="B44" s="343"/>
      <c r="C44" s="343"/>
      <c r="D44" s="343"/>
      <c r="E44" s="343"/>
      <c r="F44" s="343"/>
      <c r="G44" s="343"/>
      <c r="H44" s="343"/>
      <c r="I44" s="343"/>
      <c r="J44" s="343"/>
      <c r="K44" s="345"/>
    </row>
    <row r="45" spans="1:11" ht="14.45" customHeight="1">
      <c r="A45" s="343"/>
      <c r="B45" s="343"/>
      <c r="C45" s="343"/>
      <c r="D45" s="343"/>
      <c r="E45" s="343"/>
      <c r="F45" s="343"/>
      <c r="G45" s="343"/>
      <c r="H45" s="343"/>
      <c r="I45" s="343"/>
      <c r="J45" s="343"/>
      <c r="K45" s="345"/>
    </row>
    <row r="46" spans="1:11" ht="14.45" customHeight="1">
      <c r="A46" s="343"/>
      <c r="B46" s="343"/>
      <c r="C46" s="343"/>
      <c r="D46" s="343"/>
      <c r="E46" s="343"/>
      <c r="F46" s="343"/>
      <c r="G46" s="343"/>
      <c r="H46" s="343"/>
      <c r="I46" s="343"/>
      <c r="J46" s="343"/>
      <c r="K46" s="345"/>
    </row>
    <row r="47" spans="1:11" ht="5.0999999999999996" customHeight="1">
      <c r="A47" s="343"/>
      <c r="B47" s="343"/>
      <c r="C47" s="343"/>
      <c r="D47" s="343"/>
      <c r="E47" s="343"/>
      <c r="F47" s="343"/>
      <c r="G47" s="343"/>
      <c r="H47" s="343"/>
      <c r="I47" s="343"/>
      <c r="J47" s="343"/>
      <c r="K47" s="345"/>
    </row>
    <row r="48" spans="1:11" ht="15.75" customHeight="1">
      <c r="A48" s="343"/>
      <c r="B48" s="343"/>
      <c r="C48" s="343"/>
      <c r="D48" s="343"/>
      <c r="E48" s="343"/>
      <c r="F48" s="343"/>
      <c r="G48" s="343"/>
      <c r="H48" s="343"/>
      <c r="I48" s="343"/>
      <c r="J48" s="343"/>
      <c r="K48" s="345"/>
    </row>
    <row r="49" spans="1:11" ht="15.75" customHeight="1">
      <c r="A49" s="343"/>
      <c r="B49" s="343"/>
      <c r="C49" s="343"/>
      <c r="D49" s="343"/>
      <c r="E49" s="343"/>
      <c r="F49" s="343"/>
      <c r="G49" s="343"/>
      <c r="H49" s="343"/>
      <c r="I49" s="343"/>
      <c r="J49" s="343"/>
      <c r="K49" s="345"/>
    </row>
    <row r="50" spans="1:11">
      <c r="A50" s="343"/>
      <c r="B50" s="343"/>
      <c r="C50" s="343"/>
      <c r="D50" s="343"/>
      <c r="E50" s="343"/>
      <c r="F50" s="343"/>
      <c r="G50" s="343"/>
      <c r="H50" s="343"/>
      <c r="I50" s="343"/>
      <c r="J50" s="343"/>
      <c r="K50" s="345"/>
    </row>
    <row r="51" spans="1:11">
      <c r="A51" s="343"/>
      <c r="B51" s="343"/>
      <c r="C51" s="343"/>
      <c r="D51" s="343"/>
      <c r="E51" s="343"/>
      <c r="F51" s="343"/>
      <c r="G51" s="343"/>
      <c r="H51" s="343"/>
      <c r="I51" s="343"/>
      <c r="J51" s="343"/>
      <c r="K51" s="345"/>
    </row>
    <row r="52" spans="1:11">
      <c r="A52" s="343"/>
      <c r="B52" s="343"/>
      <c r="C52" s="343"/>
      <c r="D52" s="343"/>
      <c r="E52" s="343"/>
      <c r="F52" s="343"/>
      <c r="G52" s="343"/>
      <c r="H52" s="343"/>
      <c r="I52" s="343"/>
      <c r="J52" s="343"/>
      <c r="K52" s="345"/>
    </row>
    <row r="53" spans="1:11">
      <c r="A53" s="343"/>
      <c r="B53" s="343"/>
      <c r="C53" s="343"/>
      <c r="D53" s="343"/>
      <c r="E53" s="343"/>
      <c r="F53" s="343"/>
      <c r="G53" s="343"/>
      <c r="H53" s="343"/>
      <c r="I53" s="343"/>
      <c r="J53" s="343"/>
      <c r="K53" s="345"/>
    </row>
    <row r="54" spans="1:11">
      <c r="A54" s="343"/>
      <c r="B54" s="343"/>
      <c r="C54" s="343"/>
      <c r="D54" s="343"/>
      <c r="E54" s="343"/>
      <c r="F54" s="343"/>
      <c r="G54" s="343"/>
      <c r="H54" s="343"/>
      <c r="I54" s="343"/>
      <c r="J54" s="343"/>
      <c r="K54" s="345"/>
    </row>
    <row r="55" spans="1:11">
      <c r="A55" s="343"/>
      <c r="B55" s="343"/>
      <c r="C55" s="343"/>
      <c r="D55" s="343"/>
      <c r="E55" s="343"/>
      <c r="F55" s="343"/>
      <c r="G55" s="343"/>
      <c r="H55" s="343"/>
      <c r="I55" s="343"/>
      <c r="J55" s="343"/>
      <c r="K55" s="345"/>
    </row>
    <row r="56" spans="1:11">
      <c r="A56" s="343"/>
      <c r="B56" s="343"/>
      <c r="C56" s="343"/>
      <c r="D56" s="343"/>
      <c r="E56" s="343"/>
      <c r="F56" s="343"/>
      <c r="G56" s="343"/>
      <c r="H56" s="343"/>
      <c r="I56" s="343"/>
      <c r="J56" s="343"/>
      <c r="K56" s="345"/>
    </row>
    <row r="57" spans="1:11">
      <c r="A57" s="343"/>
      <c r="B57" s="343"/>
      <c r="C57" s="343"/>
      <c r="D57" s="343"/>
      <c r="E57" s="343"/>
      <c r="F57" s="343"/>
      <c r="G57" s="343"/>
      <c r="H57" s="343"/>
      <c r="I57" s="343"/>
      <c r="J57" s="343"/>
      <c r="K57" s="345"/>
    </row>
    <row r="58" spans="1:11">
      <c r="A58" s="343"/>
      <c r="B58" s="343"/>
      <c r="C58" s="343"/>
      <c r="D58" s="343"/>
      <c r="E58" s="343"/>
      <c r="F58" s="343"/>
      <c r="G58" s="343"/>
      <c r="H58" s="343"/>
      <c r="I58" s="343"/>
      <c r="J58" s="343"/>
      <c r="K58" s="345"/>
    </row>
    <row r="59" spans="1:11">
      <c r="A59" s="343"/>
      <c r="B59" s="343"/>
      <c r="C59" s="343"/>
      <c r="D59" s="343"/>
      <c r="E59" s="343"/>
      <c r="F59" s="343"/>
      <c r="G59" s="343"/>
      <c r="H59" s="343"/>
      <c r="I59" s="343"/>
      <c r="J59" s="343"/>
      <c r="K59" s="345"/>
    </row>
    <row r="60" spans="1:11">
      <c r="A60" s="343"/>
      <c r="B60" s="343"/>
      <c r="C60" s="343"/>
      <c r="D60" s="343"/>
      <c r="E60" s="343"/>
      <c r="F60" s="343"/>
      <c r="G60" s="343"/>
      <c r="H60" s="343"/>
      <c r="I60" s="343"/>
      <c r="J60" s="343"/>
      <c r="K60" s="345"/>
    </row>
    <row r="61" spans="1:11">
      <c r="A61" s="343"/>
      <c r="B61" s="343"/>
      <c r="C61" s="343"/>
      <c r="D61" s="343"/>
      <c r="E61" s="343"/>
      <c r="F61" s="343"/>
      <c r="G61" s="343"/>
      <c r="H61" s="343"/>
      <c r="I61" s="343"/>
      <c r="J61" s="343"/>
      <c r="K61" s="345"/>
    </row>
    <row r="62" spans="1:11">
      <c r="A62" s="343"/>
      <c r="B62" s="343"/>
      <c r="C62" s="343"/>
      <c r="D62" s="343"/>
      <c r="E62" s="343"/>
      <c r="F62" s="343"/>
      <c r="G62" s="343"/>
      <c r="H62" s="343"/>
      <c r="I62" s="343"/>
      <c r="J62" s="343"/>
      <c r="K62" s="345"/>
    </row>
    <row r="63" spans="1:11">
      <c r="A63" s="343"/>
      <c r="B63" s="343"/>
      <c r="C63" s="343"/>
      <c r="D63" s="343"/>
      <c r="E63" s="343"/>
      <c r="F63" s="343"/>
      <c r="G63" s="343"/>
      <c r="H63" s="343"/>
      <c r="I63" s="343"/>
      <c r="J63" s="343"/>
      <c r="K63" s="345"/>
    </row>
    <row r="64" spans="1:11">
      <c r="A64" s="343"/>
      <c r="B64" s="343"/>
      <c r="C64" s="343"/>
      <c r="D64" s="343"/>
      <c r="E64" s="343"/>
      <c r="F64" s="343"/>
      <c r="G64" s="343"/>
      <c r="H64" s="343"/>
      <c r="I64" s="343"/>
      <c r="J64" s="343"/>
      <c r="K64" s="345"/>
    </row>
    <row r="65" spans="1:11">
      <c r="A65" s="343"/>
      <c r="B65" s="343"/>
      <c r="C65" s="343"/>
      <c r="D65" s="343"/>
      <c r="E65" s="343"/>
      <c r="F65" s="343"/>
      <c r="G65" s="343"/>
      <c r="H65" s="343"/>
      <c r="I65" s="343"/>
      <c r="J65" s="343"/>
      <c r="K65" s="345"/>
    </row>
    <row r="66" spans="1:11">
      <c r="A66" s="343"/>
      <c r="B66" s="343"/>
      <c r="C66" s="343"/>
      <c r="D66" s="343"/>
      <c r="E66" s="343"/>
      <c r="F66" s="343"/>
      <c r="G66" s="343"/>
      <c r="H66" s="343"/>
      <c r="I66" s="343"/>
      <c r="J66" s="343"/>
      <c r="K66" s="345"/>
    </row>
    <row r="67" spans="1:11">
      <c r="A67" s="343"/>
      <c r="B67" s="343"/>
      <c r="C67" s="343"/>
      <c r="D67" s="343"/>
      <c r="E67" s="343"/>
      <c r="F67" s="343"/>
      <c r="G67" s="343"/>
      <c r="H67" s="343"/>
      <c r="I67" s="343"/>
      <c r="J67" s="343"/>
      <c r="K67" s="345"/>
    </row>
    <row r="68" spans="1:11">
      <c r="A68" s="343"/>
      <c r="B68" s="343"/>
      <c r="C68" s="343"/>
      <c r="D68" s="343"/>
      <c r="E68" s="343"/>
      <c r="F68" s="343"/>
      <c r="G68" s="343"/>
      <c r="H68" s="343"/>
      <c r="I68" s="343"/>
      <c r="J68" s="343"/>
      <c r="K68" s="345"/>
    </row>
    <row r="69" spans="1:11">
      <c r="A69" s="343"/>
      <c r="B69" s="343"/>
      <c r="C69" s="343"/>
      <c r="D69" s="343"/>
      <c r="E69" s="343"/>
      <c r="F69" s="343"/>
      <c r="G69" s="343"/>
      <c r="H69" s="343"/>
      <c r="I69" s="343"/>
      <c r="J69" s="343"/>
      <c r="K69" s="345"/>
    </row>
    <row r="70" spans="1:11">
      <c r="A70" s="343"/>
      <c r="B70" s="343"/>
      <c r="C70" s="343"/>
      <c r="D70" s="343"/>
      <c r="E70" s="343"/>
      <c r="F70" s="343"/>
      <c r="G70" s="343"/>
      <c r="H70" s="343"/>
      <c r="I70" s="343"/>
      <c r="J70" s="343"/>
      <c r="K70" s="345"/>
    </row>
    <row r="71" spans="1:11">
      <c r="A71" s="343"/>
      <c r="B71" s="343"/>
      <c r="C71" s="343"/>
      <c r="D71" s="343"/>
      <c r="E71" s="343"/>
      <c r="F71" s="343"/>
      <c r="G71" s="343"/>
      <c r="H71" s="343"/>
      <c r="I71" s="343"/>
      <c r="J71" s="343"/>
      <c r="K71" s="345"/>
    </row>
    <row r="72" spans="1:11">
      <c r="A72" s="343"/>
      <c r="B72" s="343"/>
      <c r="C72" s="343"/>
      <c r="D72" s="343"/>
      <c r="E72" s="343"/>
      <c r="F72" s="343"/>
      <c r="G72" s="343"/>
      <c r="H72" s="343"/>
      <c r="I72" s="343"/>
      <c r="J72" s="343"/>
      <c r="K72" s="345"/>
    </row>
    <row r="73" spans="1:11">
      <c r="A73" s="343"/>
      <c r="B73" s="343"/>
      <c r="C73" s="343"/>
      <c r="D73" s="343"/>
      <c r="E73" s="343"/>
      <c r="F73" s="343"/>
      <c r="G73" s="343"/>
      <c r="H73" s="343"/>
      <c r="I73" s="343"/>
      <c r="J73" s="343"/>
      <c r="K73" s="345"/>
    </row>
    <row r="74" spans="1:11">
      <c r="A74" s="343"/>
      <c r="B74" s="343"/>
      <c r="C74" s="343"/>
      <c r="D74" s="343"/>
      <c r="E74" s="343"/>
      <c r="F74" s="343"/>
      <c r="G74" s="343"/>
      <c r="H74" s="343"/>
      <c r="I74" s="343"/>
      <c r="J74" s="343"/>
      <c r="K74" s="345"/>
    </row>
    <row r="75" spans="1:11">
      <c r="A75" s="343"/>
      <c r="B75" s="343"/>
      <c r="C75" s="343"/>
      <c r="D75" s="343"/>
      <c r="E75" s="343"/>
      <c r="F75" s="343"/>
      <c r="G75" s="343"/>
      <c r="H75" s="343"/>
      <c r="I75" s="343"/>
      <c r="J75" s="343"/>
      <c r="K75" s="345"/>
    </row>
    <row r="76" spans="1:11">
      <c r="A76" s="343"/>
      <c r="B76" s="343"/>
      <c r="C76" s="343"/>
      <c r="D76" s="343"/>
      <c r="E76" s="343"/>
      <c r="F76" s="343"/>
      <c r="G76" s="343"/>
      <c r="H76" s="343"/>
      <c r="I76" s="343"/>
      <c r="J76" s="343"/>
      <c r="K76" s="345"/>
    </row>
    <row r="77" spans="1:11">
      <c r="A77" s="343"/>
      <c r="B77" s="343"/>
      <c r="C77" s="343"/>
      <c r="D77" s="343"/>
      <c r="E77" s="343"/>
      <c r="F77" s="343"/>
      <c r="G77" s="343"/>
      <c r="H77" s="343"/>
      <c r="I77" s="343"/>
      <c r="J77" s="343"/>
      <c r="K77" s="345"/>
    </row>
    <row r="78" spans="1:11">
      <c r="A78" s="343"/>
      <c r="B78" s="343"/>
      <c r="C78" s="343"/>
      <c r="D78" s="343"/>
      <c r="E78" s="343"/>
      <c r="F78" s="343"/>
      <c r="G78" s="343"/>
      <c r="H78" s="343"/>
      <c r="I78" s="343"/>
      <c r="J78" s="343"/>
      <c r="K78" s="345"/>
    </row>
    <row r="79" spans="1:11">
      <c r="A79" s="343"/>
      <c r="B79" s="343"/>
      <c r="C79" s="343"/>
      <c r="D79" s="343"/>
      <c r="E79" s="343"/>
      <c r="F79" s="343"/>
      <c r="G79" s="343"/>
      <c r="H79" s="343"/>
      <c r="I79" s="343"/>
      <c r="J79" s="343"/>
      <c r="K79" s="345"/>
    </row>
    <row r="80" spans="1:11">
      <c r="A80" s="343"/>
      <c r="B80" s="343"/>
      <c r="C80" s="343"/>
      <c r="D80" s="343"/>
      <c r="E80" s="343"/>
      <c r="F80" s="343"/>
      <c r="G80" s="343"/>
      <c r="H80" s="343"/>
      <c r="I80" s="343"/>
      <c r="J80" s="343"/>
      <c r="K80" s="345"/>
    </row>
    <row r="81" spans="1:11">
      <c r="A81" s="343"/>
      <c r="B81" s="343"/>
      <c r="C81" s="343"/>
      <c r="D81" s="343"/>
      <c r="E81" s="343"/>
      <c r="F81" s="343"/>
      <c r="G81" s="343"/>
      <c r="H81" s="343"/>
      <c r="I81" s="343"/>
      <c r="J81" s="343"/>
      <c r="K81" s="345"/>
    </row>
    <row r="82" spans="1:11">
      <c r="A82" s="343"/>
      <c r="B82" s="343"/>
      <c r="C82" s="343"/>
      <c r="D82" s="343"/>
      <c r="E82" s="343"/>
      <c r="F82" s="343"/>
      <c r="G82" s="343"/>
      <c r="H82" s="343"/>
      <c r="I82" s="343"/>
      <c r="J82" s="343"/>
      <c r="K82" s="345"/>
    </row>
    <row r="83" spans="1:11">
      <c r="A83" s="343"/>
      <c r="B83" s="343"/>
      <c r="C83" s="343"/>
      <c r="D83" s="343"/>
      <c r="E83" s="343"/>
      <c r="F83" s="343"/>
      <c r="G83" s="343"/>
      <c r="H83" s="343"/>
      <c r="I83" s="343"/>
      <c r="J83" s="343"/>
      <c r="K83" s="345"/>
    </row>
    <row r="84" spans="1:11">
      <c r="A84" s="343"/>
      <c r="B84" s="343"/>
      <c r="C84" s="343"/>
      <c r="D84" s="343"/>
      <c r="E84" s="343"/>
      <c r="F84" s="343"/>
      <c r="G84" s="343"/>
      <c r="H84" s="343"/>
      <c r="I84" s="343"/>
      <c r="J84" s="343"/>
      <c r="K84" s="345"/>
    </row>
    <row r="85" spans="1:11">
      <c r="A85" s="343"/>
      <c r="B85" s="343"/>
      <c r="C85" s="343"/>
      <c r="D85" s="343"/>
      <c r="E85" s="343"/>
      <c r="F85" s="343"/>
      <c r="G85" s="343"/>
      <c r="H85" s="343"/>
      <c r="I85" s="343"/>
      <c r="J85" s="343"/>
      <c r="K85" s="345"/>
    </row>
    <row r="86" spans="1:11">
      <c r="A86" s="343"/>
      <c r="B86" s="343"/>
      <c r="C86" s="343"/>
      <c r="D86" s="343"/>
      <c r="E86" s="343"/>
      <c r="F86" s="343"/>
      <c r="G86" s="343"/>
      <c r="H86" s="343"/>
      <c r="I86" s="343"/>
      <c r="J86" s="343"/>
      <c r="K86" s="345"/>
    </row>
    <row r="87" spans="1:11">
      <c r="A87" s="343"/>
      <c r="B87" s="343"/>
      <c r="C87" s="343"/>
      <c r="D87" s="343"/>
      <c r="E87" s="343"/>
      <c r="F87" s="343"/>
      <c r="G87" s="343"/>
      <c r="H87" s="343"/>
      <c r="I87" s="343"/>
      <c r="J87" s="343"/>
      <c r="K87" s="345"/>
    </row>
    <row r="88" spans="1:11">
      <c r="A88" s="343"/>
      <c r="B88" s="343"/>
      <c r="C88" s="343"/>
      <c r="D88" s="343"/>
      <c r="E88" s="343"/>
      <c r="F88" s="343"/>
      <c r="G88" s="343"/>
      <c r="H88" s="343"/>
      <c r="I88" s="343"/>
      <c r="J88" s="343"/>
      <c r="K88" s="345"/>
    </row>
    <row r="89" spans="1:11">
      <c r="A89" s="343"/>
      <c r="B89" s="343"/>
      <c r="C89" s="343"/>
      <c r="D89" s="343"/>
      <c r="E89" s="343"/>
      <c r="F89" s="343"/>
      <c r="G89" s="343"/>
      <c r="H89" s="343"/>
      <c r="I89" s="343"/>
      <c r="J89" s="343"/>
      <c r="K89" s="345"/>
    </row>
    <row r="90" spans="1:11">
      <c r="A90" s="343"/>
      <c r="B90" s="343"/>
      <c r="C90" s="343"/>
      <c r="D90" s="343"/>
      <c r="E90" s="343"/>
      <c r="F90" s="343"/>
      <c r="G90" s="343"/>
      <c r="H90" s="343"/>
      <c r="I90" s="343"/>
      <c r="J90" s="343"/>
      <c r="K90" s="345"/>
    </row>
    <row r="91" spans="1:11">
      <c r="A91" s="343"/>
      <c r="B91" s="343"/>
      <c r="C91" s="343"/>
      <c r="D91" s="343"/>
      <c r="E91" s="343"/>
      <c r="F91" s="343"/>
      <c r="G91" s="343"/>
      <c r="H91" s="343"/>
      <c r="I91" s="343"/>
      <c r="J91" s="343"/>
      <c r="K91" s="345"/>
    </row>
    <row r="92" spans="1:11">
      <c r="A92" s="343"/>
      <c r="B92" s="343"/>
      <c r="C92" s="343"/>
      <c r="D92" s="343"/>
      <c r="E92" s="343"/>
      <c r="F92" s="343"/>
      <c r="G92" s="343"/>
      <c r="H92" s="343"/>
      <c r="I92" s="343"/>
      <c r="J92" s="343"/>
      <c r="K92" s="345"/>
    </row>
    <row r="93" spans="1:11">
      <c r="A93" s="343"/>
      <c r="B93" s="343"/>
      <c r="C93" s="343"/>
      <c r="D93" s="343"/>
      <c r="E93" s="343"/>
      <c r="F93" s="343"/>
      <c r="G93" s="343"/>
      <c r="H93" s="343"/>
      <c r="I93" s="343"/>
      <c r="J93" s="343"/>
      <c r="K93" s="345"/>
    </row>
    <row r="94" spans="1:11">
      <c r="A94" s="343"/>
      <c r="B94" s="343"/>
      <c r="C94" s="343"/>
      <c r="D94" s="343"/>
      <c r="E94" s="343"/>
      <c r="F94" s="343"/>
      <c r="G94" s="343"/>
      <c r="H94" s="343"/>
      <c r="I94" s="343"/>
      <c r="J94" s="343"/>
      <c r="K94" s="345"/>
    </row>
    <row r="95" spans="1:11">
      <c r="A95" s="343"/>
      <c r="B95" s="343"/>
      <c r="C95" s="343"/>
      <c r="D95" s="343"/>
      <c r="E95" s="343"/>
      <c r="F95" s="343"/>
      <c r="G95" s="343"/>
      <c r="H95" s="343"/>
      <c r="I95" s="343"/>
      <c r="J95" s="343"/>
      <c r="K95" s="345"/>
    </row>
    <row r="96" spans="1:11">
      <c r="A96" s="343"/>
      <c r="B96" s="343"/>
      <c r="C96" s="343"/>
      <c r="D96" s="343"/>
      <c r="E96" s="343"/>
      <c r="F96" s="343"/>
      <c r="G96" s="343"/>
      <c r="H96" s="343"/>
      <c r="I96" s="343"/>
      <c r="J96" s="343"/>
      <c r="K96" s="345"/>
    </row>
    <row r="97" spans="1:11">
      <c r="A97" s="343"/>
      <c r="B97" s="343"/>
      <c r="C97" s="343"/>
      <c r="D97" s="343"/>
      <c r="E97" s="343"/>
      <c r="F97" s="343"/>
      <c r="G97" s="343"/>
      <c r="H97" s="343"/>
      <c r="I97" s="343"/>
      <c r="J97" s="343"/>
      <c r="K97" s="345"/>
    </row>
    <row r="98" spans="1:11">
      <c r="A98" s="343"/>
      <c r="B98" s="343"/>
      <c r="C98" s="343"/>
      <c r="D98" s="343"/>
      <c r="E98" s="343"/>
      <c r="F98" s="343"/>
      <c r="G98" s="343"/>
      <c r="H98" s="343"/>
      <c r="I98" s="343"/>
      <c r="J98" s="343"/>
      <c r="K98" s="345"/>
    </row>
    <row r="99" spans="1:11">
      <c r="A99" s="343"/>
      <c r="B99" s="343"/>
      <c r="C99" s="343"/>
      <c r="D99" s="343"/>
      <c r="E99" s="343"/>
      <c r="F99" s="343"/>
      <c r="G99" s="343"/>
      <c r="H99" s="343"/>
      <c r="I99" s="343"/>
      <c r="J99" s="343"/>
      <c r="K99" s="345"/>
    </row>
    <row r="100" spans="1:11">
      <c r="A100" s="343"/>
      <c r="B100" s="343"/>
      <c r="C100" s="343"/>
      <c r="D100" s="343"/>
      <c r="E100" s="343"/>
      <c r="F100" s="343"/>
      <c r="G100" s="343"/>
      <c r="H100" s="343"/>
      <c r="I100" s="343"/>
      <c r="J100" s="343"/>
      <c r="K100" s="345"/>
    </row>
    <row r="101" spans="1:11">
      <c r="A101" s="343"/>
      <c r="B101" s="343"/>
      <c r="C101" s="343"/>
      <c r="D101" s="343"/>
      <c r="E101" s="343"/>
      <c r="F101" s="343"/>
      <c r="G101" s="343"/>
      <c r="H101" s="343"/>
      <c r="I101" s="343"/>
      <c r="J101" s="343"/>
      <c r="K101" s="345"/>
    </row>
    <row r="102" spans="1:11">
      <c r="A102" s="343"/>
      <c r="B102" s="343"/>
      <c r="C102" s="343"/>
      <c r="D102" s="343"/>
      <c r="E102" s="343"/>
      <c r="F102" s="343"/>
      <c r="G102" s="343"/>
      <c r="H102" s="343"/>
      <c r="I102" s="343"/>
      <c r="J102" s="343"/>
      <c r="K102" s="345"/>
    </row>
    <row r="103" spans="1:11">
      <c r="A103" s="343"/>
      <c r="B103" s="343"/>
      <c r="C103" s="343"/>
      <c r="D103" s="343"/>
      <c r="E103" s="343"/>
      <c r="F103" s="343"/>
      <c r="G103" s="343"/>
      <c r="H103" s="343"/>
      <c r="I103" s="343"/>
      <c r="J103" s="343"/>
      <c r="K103" s="345"/>
    </row>
    <row r="104" spans="1:11">
      <c r="A104" s="343"/>
      <c r="B104" s="343"/>
      <c r="C104" s="343"/>
      <c r="D104" s="343"/>
      <c r="E104" s="343"/>
      <c r="F104" s="343"/>
      <c r="G104" s="343"/>
      <c r="H104" s="343"/>
      <c r="I104" s="343"/>
      <c r="J104" s="343"/>
      <c r="K104" s="345"/>
    </row>
    <row r="105" spans="1:11">
      <c r="A105" s="343"/>
      <c r="B105" s="343"/>
      <c r="C105" s="343"/>
      <c r="D105" s="343"/>
      <c r="E105" s="343"/>
      <c r="F105" s="343"/>
      <c r="G105" s="343"/>
      <c r="H105" s="343"/>
      <c r="I105" s="343"/>
      <c r="J105" s="343"/>
      <c r="K105" s="345"/>
    </row>
    <row r="106" spans="1:11">
      <c r="A106" s="343"/>
      <c r="B106" s="343"/>
      <c r="C106" s="343"/>
      <c r="D106" s="343"/>
      <c r="E106" s="343"/>
      <c r="F106" s="343"/>
      <c r="G106" s="343"/>
      <c r="H106" s="343"/>
      <c r="I106" s="343"/>
      <c r="J106" s="343"/>
      <c r="K106" s="345"/>
    </row>
    <row r="107" spans="1:11">
      <c r="A107" s="343"/>
      <c r="B107" s="343"/>
      <c r="C107" s="343"/>
      <c r="D107" s="343"/>
      <c r="E107" s="343"/>
      <c r="F107" s="343"/>
      <c r="G107" s="343"/>
      <c r="H107" s="343"/>
      <c r="I107" s="343"/>
      <c r="J107" s="343"/>
      <c r="K107" s="345"/>
    </row>
    <row r="108" spans="1:11">
      <c r="A108" s="343"/>
      <c r="B108" s="343"/>
      <c r="C108" s="343"/>
      <c r="D108" s="343"/>
      <c r="E108" s="343"/>
      <c r="F108" s="343"/>
      <c r="G108" s="343"/>
      <c r="H108" s="343"/>
      <c r="I108" s="343"/>
      <c r="J108" s="343"/>
      <c r="K108" s="345"/>
    </row>
    <row r="109" spans="1:11">
      <c r="A109" s="343"/>
      <c r="B109" s="343"/>
      <c r="C109" s="343"/>
      <c r="D109" s="343"/>
      <c r="E109" s="343"/>
      <c r="F109" s="343"/>
      <c r="G109" s="343"/>
      <c r="H109" s="343"/>
      <c r="I109" s="343"/>
      <c r="J109" s="343"/>
      <c r="K109" s="345"/>
    </row>
    <row r="110" spans="1:11">
      <c r="A110" s="343"/>
      <c r="B110" s="343"/>
      <c r="C110" s="343"/>
      <c r="D110" s="343"/>
      <c r="E110" s="343"/>
      <c r="F110" s="343"/>
      <c r="G110" s="343"/>
      <c r="H110" s="343"/>
      <c r="I110" s="343"/>
      <c r="J110" s="343"/>
      <c r="K110" s="345"/>
    </row>
    <row r="111" spans="1:11">
      <c r="A111" s="343"/>
      <c r="B111" s="343"/>
      <c r="C111" s="343"/>
      <c r="D111" s="343"/>
      <c r="E111" s="343"/>
      <c r="F111" s="343"/>
      <c r="G111" s="343"/>
      <c r="H111" s="343"/>
      <c r="I111" s="343"/>
      <c r="J111" s="343"/>
      <c r="K111" s="345"/>
    </row>
    <row r="112" spans="1:11">
      <c r="A112" s="343"/>
      <c r="B112" s="343"/>
      <c r="C112" s="343"/>
      <c r="D112" s="343"/>
      <c r="E112" s="343"/>
      <c r="F112" s="343"/>
      <c r="G112" s="343"/>
      <c r="H112" s="343"/>
      <c r="I112" s="343"/>
      <c r="J112" s="343"/>
      <c r="K112" s="345"/>
    </row>
    <row r="113" spans="1:11">
      <c r="A113" s="343"/>
      <c r="B113" s="343"/>
      <c r="C113" s="343"/>
      <c r="D113" s="343"/>
      <c r="E113" s="343"/>
      <c r="F113" s="343"/>
      <c r="G113" s="343"/>
      <c r="H113" s="343"/>
      <c r="I113" s="343"/>
      <c r="J113" s="343"/>
      <c r="K113" s="345"/>
    </row>
    <row r="114" spans="1:11">
      <c r="A114" s="343"/>
      <c r="B114" s="343"/>
      <c r="C114" s="343"/>
      <c r="D114" s="343"/>
      <c r="E114" s="343"/>
      <c r="F114" s="343"/>
      <c r="G114" s="343"/>
      <c r="H114" s="343"/>
      <c r="I114" s="343"/>
      <c r="J114" s="343"/>
      <c r="K114" s="345"/>
    </row>
    <row r="115" spans="1:11">
      <c r="A115" s="343"/>
      <c r="B115" s="343"/>
      <c r="C115" s="343"/>
      <c r="D115" s="343"/>
      <c r="E115" s="343"/>
      <c r="F115" s="343"/>
      <c r="G115" s="343"/>
      <c r="H115" s="343"/>
      <c r="I115" s="343"/>
      <c r="J115" s="343"/>
      <c r="K115" s="345"/>
    </row>
    <row r="116" spans="1:11">
      <c r="A116" s="343"/>
      <c r="B116" s="343"/>
      <c r="C116" s="343"/>
      <c r="D116" s="343"/>
      <c r="E116" s="343"/>
      <c r="F116" s="343"/>
      <c r="G116" s="343"/>
      <c r="H116" s="343"/>
      <c r="I116" s="343"/>
      <c r="J116" s="343"/>
      <c r="K116" s="345"/>
    </row>
    <row r="117" spans="1:11">
      <c r="A117" s="343"/>
      <c r="B117" s="343"/>
      <c r="C117" s="343"/>
      <c r="D117" s="343"/>
      <c r="E117" s="343"/>
      <c r="F117" s="343"/>
      <c r="G117" s="343"/>
      <c r="H117" s="343"/>
      <c r="I117" s="343"/>
      <c r="J117" s="343"/>
      <c r="K117" s="345"/>
    </row>
    <row r="118" spans="1:11">
      <c r="A118" s="343"/>
      <c r="B118" s="343"/>
      <c r="C118" s="343"/>
      <c r="D118" s="343"/>
      <c r="E118" s="343"/>
      <c r="F118" s="343"/>
      <c r="G118" s="343"/>
      <c r="H118" s="343"/>
      <c r="I118" s="343"/>
      <c r="J118" s="343"/>
      <c r="K118" s="345"/>
    </row>
    <row r="119" spans="1:11">
      <c r="A119" s="343"/>
      <c r="B119" s="343"/>
      <c r="C119" s="343"/>
      <c r="D119" s="343"/>
      <c r="E119" s="343"/>
      <c r="F119" s="343"/>
      <c r="G119" s="343"/>
      <c r="H119" s="343"/>
      <c r="I119" s="343"/>
      <c r="J119" s="343"/>
      <c r="K119" s="345"/>
    </row>
    <row r="120" spans="1:11">
      <c r="A120" s="343"/>
      <c r="B120" s="343"/>
      <c r="C120" s="343"/>
      <c r="D120" s="343"/>
      <c r="E120" s="343"/>
      <c r="F120" s="343"/>
      <c r="G120" s="343"/>
      <c r="H120" s="343"/>
      <c r="I120" s="343"/>
      <c r="J120" s="343"/>
      <c r="K120" s="345"/>
    </row>
    <row r="121" spans="1:11">
      <c r="A121" s="343"/>
      <c r="B121" s="343"/>
      <c r="C121" s="343"/>
      <c r="D121" s="343"/>
      <c r="E121" s="343"/>
      <c r="F121" s="343"/>
      <c r="G121" s="343"/>
      <c r="H121" s="343"/>
      <c r="I121" s="343"/>
      <c r="J121" s="343"/>
      <c r="K121" s="345"/>
    </row>
    <row r="122" spans="1:11">
      <c r="A122" s="343"/>
      <c r="B122" s="343"/>
      <c r="C122" s="343"/>
      <c r="D122" s="343"/>
      <c r="E122" s="343"/>
      <c r="F122" s="343"/>
      <c r="G122" s="343"/>
      <c r="H122" s="343"/>
      <c r="I122" s="343"/>
      <c r="J122" s="343"/>
      <c r="K122" s="345"/>
    </row>
    <row r="123" spans="1:11">
      <c r="A123" s="343"/>
      <c r="B123" s="343"/>
      <c r="C123" s="343"/>
      <c r="D123" s="343"/>
      <c r="E123" s="343"/>
      <c r="F123" s="343"/>
      <c r="G123" s="343"/>
      <c r="H123" s="343"/>
      <c r="I123" s="343"/>
      <c r="J123" s="343"/>
      <c r="K123" s="345"/>
    </row>
    <row r="124" spans="1:11">
      <c r="A124" s="343"/>
      <c r="B124" s="343"/>
      <c r="C124" s="343"/>
      <c r="D124" s="343"/>
      <c r="E124" s="343"/>
      <c r="F124" s="343"/>
      <c r="G124" s="343"/>
      <c r="H124" s="343"/>
      <c r="I124" s="343"/>
      <c r="J124" s="343"/>
      <c r="K124" s="345"/>
    </row>
    <row r="125" spans="1:11">
      <c r="A125" s="343"/>
      <c r="B125" s="343"/>
      <c r="C125" s="343"/>
      <c r="D125" s="343"/>
      <c r="E125" s="343"/>
      <c r="F125" s="343"/>
      <c r="G125" s="343"/>
      <c r="H125" s="343"/>
      <c r="I125" s="343"/>
      <c r="J125" s="343"/>
      <c r="K125" s="345"/>
    </row>
    <row r="126" spans="1:11">
      <c r="A126" s="343"/>
      <c r="B126" s="343"/>
      <c r="C126" s="343"/>
      <c r="D126" s="343"/>
      <c r="E126" s="343"/>
      <c r="F126" s="343"/>
      <c r="G126" s="343"/>
      <c r="H126" s="343"/>
      <c r="I126" s="343"/>
      <c r="J126" s="343"/>
      <c r="K126" s="345"/>
    </row>
    <row r="127" spans="1:11">
      <c r="A127" s="343"/>
      <c r="B127" s="343"/>
      <c r="C127" s="343"/>
      <c r="D127" s="343"/>
      <c r="E127" s="343"/>
      <c r="F127" s="343"/>
      <c r="G127" s="343"/>
      <c r="H127" s="343"/>
      <c r="I127" s="343"/>
      <c r="J127" s="343"/>
      <c r="K127" s="345"/>
    </row>
    <row r="128" spans="1:11">
      <c r="A128" s="343"/>
      <c r="B128" s="343"/>
      <c r="C128" s="343"/>
      <c r="D128" s="343"/>
      <c r="E128" s="343"/>
      <c r="F128" s="343"/>
      <c r="G128" s="343"/>
      <c r="H128" s="343"/>
      <c r="I128" s="343"/>
      <c r="J128" s="343"/>
      <c r="K128" s="345"/>
    </row>
    <row r="129" spans="1:11">
      <c r="A129" s="343"/>
      <c r="B129" s="343"/>
      <c r="C129" s="343"/>
      <c r="D129" s="343"/>
      <c r="E129" s="343"/>
      <c r="F129" s="343"/>
      <c r="G129" s="343"/>
      <c r="H129" s="343"/>
      <c r="I129" s="343"/>
      <c r="J129" s="343"/>
      <c r="K129" s="345"/>
    </row>
    <row r="130" spans="1:11">
      <c r="A130" s="343"/>
      <c r="B130" s="343"/>
      <c r="C130" s="343"/>
      <c r="D130" s="343"/>
      <c r="E130" s="343"/>
      <c r="F130" s="343"/>
      <c r="G130" s="343"/>
      <c r="H130" s="343"/>
      <c r="I130" s="343"/>
      <c r="J130" s="343"/>
      <c r="K130" s="345"/>
    </row>
    <row r="131" spans="1:11">
      <c r="A131" s="343"/>
      <c r="B131" s="343"/>
      <c r="C131" s="343"/>
      <c r="D131" s="343"/>
      <c r="E131" s="343"/>
      <c r="F131" s="343"/>
      <c r="G131" s="343"/>
      <c r="H131" s="343"/>
      <c r="I131" s="343"/>
      <c r="J131" s="343"/>
      <c r="K131" s="345"/>
    </row>
    <row r="132" spans="1:11">
      <c r="A132" s="343"/>
      <c r="B132" s="343"/>
      <c r="C132" s="343"/>
      <c r="D132" s="343"/>
      <c r="E132" s="343"/>
      <c r="F132" s="343"/>
      <c r="G132" s="343"/>
      <c r="H132" s="343"/>
      <c r="I132" s="343"/>
      <c r="J132" s="343"/>
      <c r="K132" s="345"/>
    </row>
    <row r="133" spans="1:11">
      <c r="A133" s="343"/>
      <c r="B133" s="343"/>
      <c r="C133" s="343"/>
      <c r="D133" s="343"/>
      <c r="E133" s="343"/>
      <c r="F133" s="343"/>
      <c r="G133" s="343"/>
      <c r="H133" s="343"/>
      <c r="I133" s="343"/>
      <c r="J133" s="343"/>
      <c r="K133" s="345"/>
    </row>
    <row r="134" spans="1:11">
      <c r="A134" s="343"/>
      <c r="B134" s="343"/>
      <c r="C134" s="343"/>
      <c r="D134" s="343"/>
      <c r="E134" s="343"/>
      <c r="F134" s="343"/>
      <c r="G134" s="343"/>
      <c r="H134" s="343"/>
      <c r="I134" s="343"/>
      <c r="J134" s="343"/>
      <c r="K134" s="345"/>
    </row>
    <row r="135" spans="1:11">
      <c r="A135" s="343"/>
      <c r="B135" s="343"/>
      <c r="C135" s="343"/>
      <c r="D135" s="343"/>
      <c r="E135" s="343"/>
      <c r="F135" s="343"/>
      <c r="G135" s="343"/>
      <c r="H135" s="343"/>
      <c r="I135" s="343"/>
      <c r="J135" s="343"/>
      <c r="K135" s="345"/>
    </row>
    <row r="136" spans="1:11">
      <c r="A136" s="343"/>
      <c r="B136" s="343"/>
      <c r="C136" s="343"/>
      <c r="D136" s="343"/>
      <c r="E136" s="343"/>
      <c r="F136" s="343"/>
      <c r="G136" s="343"/>
      <c r="H136" s="343"/>
      <c r="I136" s="343"/>
      <c r="J136" s="343"/>
      <c r="K136" s="345"/>
    </row>
    <row r="137" spans="1:11">
      <c r="A137" s="343"/>
      <c r="B137" s="343"/>
      <c r="C137" s="343"/>
      <c r="D137" s="343"/>
      <c r="E137" s="343"/>
      <c r="F137" s="343"/>
      <c r="G137" s="343"/>
      <c r="H137" s="343"/>
      <c r="I137" s="343"/>
      <c r="J137" s="343"/>
      <c r="K137" s="345"/>
    </row>
    <row r="138" spans="1:11">
      <c r="A138" s="343"/>
      <c r="B138" s="343"/>
      <c r="C138" s="343"/>
      <c r="D138" s="343"/>
      <c r="E138" s="343"/>
      <c r="F138" s="343"/>
      <c r="G138" s="343"/>
      <c r="H138" s="343"/>
      <c r="I138" s="343"/>
      <c r="J138" s="343"/>
      <c r="K138" s="345"/>
    </row>
    <row r="139" spans="1:11">
      <c r="A139" s="343"/>
      <c r="B139" s="343"/>
      <c r="C139" s="343"/>
      <c r="D139" s="343"/>
      <c r="E139" s="343"/>
      <c r="F139" s="343"/>
      <c r="G139" s="343"/>
      <c r="H139" s="343"/>
      <c r="I139" s="343"/>
      <c r="J139" s="343"/>
      <c r="K139" s="345"/>
    </row>
    <row r="140" spans="1:11">
      <c r="A140" s="343"/>
      <c r="B140" s="343"/>
      <c r="C140" s="343"/>
      <c r="D140" s="343"/>
      <c r="E140" s="343"/>
      <c r="F140" s="343"/>
      <c r="G140" s="343"/>
      <c r="H140" s="343"/>
      <c r="I140" s="343"/>
      <c r="J140" s="343"/>
      <c r="K140" s="345"/>
    </row>
    <row r="141" spans="1:11">
      <c r="A141" s="343"/>
      <c r="B141" s="343"/>
      <c r="C141" s="343"/>
      <c r="D141" s="343"/>
      <c r="E141" s="343"/>
      <c r="F141" s="343"/>
      <c r="G141" s="343"/>
      <c r="H141" s="343"/>
      <c r="I141" s="343"/>
      <c r="J141" s="343"/>
      <c r="K141" s="345"/>
    </row>
    <row r="142" spans="1:11">
      <c r="A142" s="343"/>
      <c r="B142" s="343"/>
      <c r="C142" s="343"/>
      <c r="D142" s="343"/>
      <c r="E142" s="343"/>
      <c r="F142" s="343"/>
      <c r="G142" s="343"/>
      <c r="H142" s="343"/>
      <c r="I142" s="343"/>
      <c r="J142" s="343"/>
      <c r="K142" s="345"/>
    </row>
    <row r="143" spans="1:11">
      <c r="A143" s="343"/>
      <c r="B143" s="343"/>
      <c r="C143" s="343"/>
      <c r="D143" s="343"/>
      <c r="E143" s="343"/>
      <c r="F143" s="343"/>
      <c r="G143" s="343"/>
      <c r="H143" s="343"/>
      <c r="I143" s="343"/>
      <c r="J143" s="343"/>
      <c r="K143" s="345"/>
    </row>
    <row r="144" spans="1:11">
      <c r="A144" s="343"/>
      <c r="B144" s="343"/>
      <c r="C144" s="343"/>
      <c r="D144" s="343"/>
      <c r="E144" s="343"/>
      <c r="F144" s="343"/>
      <c r="G144" s="343"/>
      <c r="H144" s="343"/>
      <c r="I144" s="343"/>
      <c r="J144" s="343"/>
      <c r="K144" s="345"/>
    </row>
    <row r="145" spans="1:11">
      <c r="A145" s="343"/>
      <c r="B145" s="343"/>
      <c r="C145" s="343"/>
      <c r="D145" s="343"/>
      <c r="E145" s="343"/>
      <c r="F145" s="343"/>
      <c r="G145" s="343"/>
      <c r="H145" s="343"/>
      <c r="I145" s="343"/>
      <c r="J145" s="343"/>
      <c r="K145" s="345"/>
    </row>
    <row r="146" spans="1:11">
      <c r="A146" s="343"/>
      <c r="B146" s="343"/>
      <c r="C146" s="343"/>
      <c r="D146" s="343"/>
      <c r="E146" s="343"/>
      <c r="F146" s="343"/>
      <c r="G146" s="343"/>
      <c r="H146" s="343"/>
      <c r="I146" s="343"/>
      <c r="J146" s="343"/>
      <c r="K146" s="345"/>
    </row>
    <row r="147" spans="1:11">
      <c r="A147" s="343"/>
      <c r="B147" s="343"/>
      <c r="C147" s="343"/>
      <c r="D147" s="343"/>
      <c r="E147" s="343"/>
      <c r="F147" s="343"/>
      <c r="G147" s="343"/>
      <c r="H147" s="343"/>
      <c r="I147" s="343"/>
      <c r="J147" s="343"/>
      <c r="K147" s="345"/>
    </row>
    <row r="148" spans="1:11">
      <c r="A148" s="343"/>
      <c r="B148" s="343"/>
      <c r="C148" s="343"/>
      <c r="D148" s="343"/>
      <c r="E148" s="343"/>
      <c r="F148" s="343"/>
      <c r="G148" s="343"/>
      <c r="H148" s="343"/>
      <c r="I148" s="343"/>
      <c r="J148" s="343"/>
      <c r="K148" s="345"/>
    </row>
    <row r="149" spans="1:11">
      <c r="A149" s="343"/>
      <c r="B149" s="343"/>
      <c r="C149" s="343"/>
      <c r="D149" s="343"/>
      <c r="E149" s="343"/>
      <c r="F149" s="343"/>
      <c r="G149" s="343"/>
      <c r="H149" s="343"/>
      <c r="I149" s="343"/>
      <c r="J149" s="343"/>
      <c r="K149" s="345"/>
    </row>
    <row r="150" spans="1:11">
      <c r="A150" s="343"/>
      <c r="B150" s="343"/>
      <c r="C150" s="343"/>
      <c r="D150" s="343"/>
      <c r="E150" s="343"/>
      <c r="F150" s="343"/>
      <c r="G150" s="343"/>
      <c r="H150" s="343"/>
      <c r="I150" s="343"/>
      <c r="J150" s="343"/>
      <c r="K150" s="345"/>
    </row>
    <row r="151" spans="1:11">
      <c r="A151" s="343"/>
      <c r="B151" s="343"/>
      <c r="C151" s="343"/>
      <c r="D151" s="343"/>
      <c r="E151" s="343"/>
      <c r="F151" s="343"/>
      <c r="G151" s="343"/>
      <c r="H151" s="343"/>
      <c r="I151" s="343"/>
      <c r="J151" s="343"/>
      <c r="K151" s="345"/>
    </row>
    <row r="152" spans="1:11">
      <c r="A152" s="343"/>
      <c r="B152" s="343"/>
      <c r="C152" s="343"/>
      <c r="D152" s="343"/>
      <c r="E152" s="343"/>
      <c r="F152" s="343"/>
      <c r="G152" s="343"/>
      <c r="H152" s="343"/>
      <c r="I152" s="343"/>
      <c r="J152" s="343"/>
      <c r="K152" s="345"/>
    </row>
    <row r="153" spans="1:11">
      <c r="A153" s="343"/>
      <c r="B153" s="343"/>
      <c r="C153" s="343"/>
      <c r="D153" s="343"/>
      <c r="E153" s="343"/>
      <c r="F153" s="343"/>
      <c r="G153" s="343"/>
      <c r="H153" s="343"/>
      <c r="I153" s="343"/>
      <c r="J153" s="343"/>
      <c r="K153" s="345"/>
    </row>
    <row r="154" spans="1:11">
      <c r="A154" s="343"/>
      <c r="B154" s="343"/>
      <c r="C154" s="343"/>
      <c r="D154" s="343"/>
      <c r="E154" s="343"/>
      <c r="F154" s="343"/>
      <c r="G154" s="343"/>
      <c r="H154" s="343"/>
      <c r="I154" s="343"/>
      <c r="J154" s="343"/>
      <c r="K154" s="345"/>
    </row>
    <row r="155" spans="1:11">
      <c r="A155" s="343"/>
      <c r="B155" s="343"/>
      <c r="C155" s="343"/>
      <c r="D155" s="343"/>
      <c r="E155" s="343"/>
      <c r="F155" s="343"/>
      <c r="G155" s="343"/>
      <c r="H155" s="343"/>
      <c r="I155" s="343"/>
      <c r="J155" s="343"/>
      <c r="K155" s="345"/>
    </row>
    <row r="156" spans="1:11">
      <c r="A156" s="343"/>
      <c r="B156" s="343"/>
      <c r="C156" s="343"/>
      <c r="D156" s="343"/>
      <c r="E156" s="343"/>
      <c r="F156" s="343"/>
      <c r="G156" s="343"/>
      <c r="H156" s="343"/>
      <c r="I156" s="343"/>
      <c r="J156" s="343"/>
      <c r="K156" s="345"/>
    </row>
    <row r="157" spans="1:11">
      <c r="A157" s="343"/>
      <c r="B157" s="343"/>
      <c r="C157" s="343"/>
      <c r="D157" s="343"/>
      <c r="E157" s="343"/>
      <c r="F157" s="343"/>
      <c r="G157" s="343"/>
      <c r="H157" s="343"/>
      <c r="I157" s="343"/>
      <c r="J157" s="343"/>
      <c r="K157" s="345"/>
    </row>
    <row r="158" spans="1:11">
      <c r="A158" s="343"/>
      <c r="B158" s="343"/>
      <c r="C158" s="343"/>
      <c r="D158" s="343"/>
      <c r="E158" s="343"/>
      <c r="F158" s="343"/>
      <c r="G158" s="343"/>
      <c r="H158" s="343"/>
      <c r="I158" s="343"/>
      <c r="J158" s="343"/>
      <c r="K158" s="345"/>
    </row>
    <row r="159" spans="1:11">
      <c r="A159" s="343"/>
      <c r="B159" s="343"/>
      <c r="C159" s="343"/>
      <c r="D159" s="343"/>
      <c r="E159" s="343"/>
      <c r="F159" s="343"/>
      <c r="G159" s="343"/>
      <c r="H159" s="343"/>
      <c r="I159" s="343"/>
      <c r="J159" s="343"/>
      <c r="K159" s="345"/>
    </row>
    <row r="160" spans="1:11">
      <c r="A160" s="343"/>
      <c r="B160" s="343"/>
      <c r="C160" s="343"/>
      <c r="D160" s="343"/>
      <c r="E160" s="343"/>
      <c r="F160" s="343"/>
      <c r="G160" s="343"/>
      <c r="H160" s="343"/>
      <c r="I160" s="343"/>
      <c r="J160" s="343"/>
      <c r="K160" s="345"/>
    </row>
    <row r="161" spans="1:11">
      <c r="A161" s="343"/>
      <c r="B161" s="343"/>
      <c r="C161" s="343"/>
      <c r="D161" s="343"/>
      <c r="E161" s="343"/>
      <c r="F161" s="343"/>
      <c r="G161" s="343"/>
      <c r="H161" s="343"/>
      <c r="I161" s="343"/>
      <c r="J161" s="343"/>
      <c r="K161" s="345"/>
    </row>
    <row r="162" spans="1:11">
      <c r="A162" s="343"/>
      <c r="B162" s="343"/>
      <c r="C162" s="343"/>
      <c r="D162" s="343"/>
      <c r="E162" s="343"/>
      <c r="F162" s="343"/>
      <c r="G162" s="343"/>
      <c r="H162" s="343"/>
      <c r="I162" s="343"/>
      <c r="J162" s="343"/>
      <c r="K162" s="345"/>
    </row>
    <row r="163" spans="1:11">
      <c r="A163" s="343"/>
      <c r="B163" s="343"/>
      <c r="C163" s="343"/>
      <c r="D163" s="343"/>
      <c r="E163" s="343"/>
      <c r="F163" s="343"/>
      <c r="G163" s="343"/>
      <c r="H163" s="343"/>
      <c r="I163" s="343"/>
      <c r="J163" s="343"/>
      <c r="K163" s="345"/>
    </row>
    <row r="164" spans="1:11">
      <c r="A164" s="343"/>
      <c r="B164" s="343"/>
      <c r="C164" s="343"/>
      <c r="D164" s="343"/>
      <c r="E164" s="343"/>
      <c r="F164" s="343"/>
      <c r="G164" s="343"/>
      <c r="H164" s="343"/>
      <c r="I164" s="343"/>
      <c r="J164" s="343"/>
      <c r="K164" s="345"/>
    </row>
    <row r="165" spans="1:11">
      <c r="A165" s="343"/>
      <c r="B165" s="343"/>
      <c r="C165" s="343"/>
      <c r="D165" s="343"/>
      <c r="E165" s="343"/>
      <c r="F165" s="343"/>
      <c r="G165" s="343"/>
      <c r="H165" s="343"/>
      <c r="I165" s="343"/>
      <c r="J165" s="343"/>
      <c r="K165" s="345"/>
    </row>
    <row r="166" spans="1:11">
      <c r="A166" s="343"/>
      <c r="B166" s="343"/>
      <c r="C166" s="343"/>
      <c r="D166" s="343"/>
      <c r="E166" s="343"/>
      <c r="F166" s="343"/>
      <c r="G166" s="343"/>
      <c r="H166" s="343"/>
      <c r="I166" s="343"/>
      <c r="J166" s="343"/>
      <c r="K166" s="345"/>
    </row>
    <row r="167" spans="1:11">
      <c r="A167" s="343"/>
      <c r="B167" s="343"/>
      <c r="C167" s="343"/>
      <c r="D167" s="343"/>
      <c r="E167" s="343"/>
      <c r="F167" s="343"/>
      <c r="G167" s="343"/>
      <c r="H167" s="343"/>
      <c r="I167" s="343"/>
      <c r="J167" s="343"/>
      <c r="K167" s="345"/>
    </row>
    <row r="168" spans="1:11">
      <c r="A168" s="343"/>
      <c r="B168" s="343"/>
      <c r="C168" s="343"/>
      <c r="D168" s="343"/>
      <c r="E168" s="343"/>
      <c r="F168" s="343"/>
      <c r="G168" s="343"/>
      <c r="H168" s="343"/>
      <c r="I168" s="343"/>
      <c r="J168" s="343"/>
      <c r="K168" s="345"/>
    </row>
    <row r="169" spans="1:11">
      <c r="A169" s="343"/>
      <c r="B169" s="343"/>
      <c r="C169" s="343"/>
      <c r="D169" s="343"/>
      <c r="E169" s="343"/>
      <c r="F169" s="343"/>
      <c r="G169" s="343"/>
      <c r="H169" s="343"/>
      <c r="I169" s="343"/>
      <c r="J169" s="343"/>
      <c r="K169" s="345"/>
    </row>
    <row r="170" spans="1:11">
      <c r="A170" s="343"/>
      <c r="B170" s="343"/>
      <c r="C170" s="343"/>
      <c r="D170" s="343"/>
      <c r="E170" s="343"/>
      <c r="F170" s="343"/>
      <c r="G170" s="343"/>
      <c r="H170" s="343"/>
      <c r="I170" s="343"/>
      <c r="J170" s="343"/>
      <c r="K170" s="345"/>
    </row>
    <row r="171" spans="1:11">
      <c r="A171" s="343"/>
      <c r="B171" s="343"/>
      <c r="C171" s="343"/>
      <c r="D171" s="343"/>
      <c r="E171" s="343"/>
      <c r="F171" s="343"/>
      <c r="G171" s="343"/>
      <c r="H171" s="343"/>
      <c r="I171" s="343"/>
      <c r="J171" s="343"/>
      <c r="K171" s="345"/>
    </row>
    <row r="172" spans="1:11">
      <c r="A172" s="343"/>
      <c r="B172" s="343"/>
      <c r="C172" s="343"/>
      <c r="D172" s="343"/>
      <c r="E172" s="343"/>
      <c r="F172" s="343"/>
      <c r="G172" s="343"/>
      <c r="H172" s="343"/>
      <c r="I172" s="343"/>
      <c r="J172" s="343"/>
      <c r="K172" s="345"/>
    </row>
    <row r="173" spans="1:11">
      <c r="A173" s="343"/>
      <c r="B173" s="343"/>
      <c r="C173" s="343"/>
      <c r="D173" s="343"/>
      <c r="E173" s="343"/>
      <c r="F173" s="343"/>
      <c r="G173" s="343"/>
      <c r="H173" s="343"/>
      <c r="I173" s="343"/>
      <c r="J173" s="343"/>
      <c r="K173" s="345"/>
    </row>
    <row r="174" spans="1:11">
      <c r="A174" s="343"/>
      <c r="B174" s="343"/>
      <c r="C174" s="343"/>
      <c r="D174" s="343"/>
      <c r="E174" s="343"/>
      <c r="F174" s="343"/>
      <c r="G174" s="343"/>
      <c r="H174" s="343"/>
      <c r="I174" s="343"/>
      <c r="J174" s="343"/>
      <c r="K174" s="345"/>
    </row>
    <row r="175" spans="1:11">
      <c r="A175" s="343"/>
      <c r="B175" s="343"/>
      <c r="C175" s="343"/>
      <c r="D175" s="343"/>
      <c r="E175" s="343"/>
      <c r="F175" s="343"/>
      <c r="G175" s="343"/>
      <c r="H175" s="343"/>
      <c r="I175" s="343"/>
      <c r="J175" s="343"/>
      <c r="K175" s="345"/>
    </row>
    <row r="176" spans="1:11">
      <c r="A176" s="343"/>
      <c r="B176" s="343"/>
      <c r="C176" s="343"/>
      <c r="D176" s="343"/>
      <c r="E176" s="343"/>
      <c r="F176" s="343"/>
      <c r="G176" s="343"/>
      <c r="H176" s="343"/>
      <c r="I176" s="343"/>
      <c r="J176" s="343"/>
      <c r="K176" s="345"/>
    </row>
    <row r="177" spans="1:11">
      <c r="A177" s="343"/>
      <c r="B177" s="343"/>
      <c r="C177" s="343"/>
      <c r="D177" s="343"/>
      <c r="E177" s="343"/>
      <c r="F177" s="343"/>
      <c r="G177" s="343"/>
      <c r="H177" s="343"/>
      <c r="I177" s="343"/>
      <c r="J177" s="343"/>
      <c r="K177" s="345"/>
    </row>
    <row r="178" spans="1:11">
      <c r="A178" s="343"/>
      <c r="B178" s="343"/>
      <c r="C178" s="343"/>
      <c r="D178" s="343"/>
      <c r="E178" s="343"/>
      <c r="F178" s="343"/>
      <c r="G178" s="343"/>
      <c r="H178" s="343"/>
      <c r="I178" s="343"/>
      <c r="J178" s="343"/>
      <c r="K178" s="345"/>
    </row>
    <row r="179" spans="1:11">
      <c r="A179" s="343"/>
      <c r="B179" s="343"/>
      <c r="C179" s="343"/>
      <c r="D179" s="343"/>
      <c r="E179" s="343"/>
      <c r="F179" s="343"/>
      <c r="G179" s="343"/>
      <c r="H179" s="343"/>
      <c r="I179" s="343"/>
      <c r="J179" s="343"/>
      <c r="K179" s="345"/>
    </row>
    <row r="180" spans="1:11">
      <c r="A180" s="343"/>
      <c r="B180" s="343"/>
      <c r="C180" s="343"/>
      <c r="D180" s="343"/>
      <c r="E180" s="343"/>
      <c r="F180" s="343"/>
      <c r="G180" s="343"/>
      <c r="H180" s="343"/>
      <c r="I180" s="343"/>
      <c r="J180" s="343"/>
      <c r="K180" s="345"/>
    </row>
    <row r="181" spans="1:11">
      <c r="A181" s="343"/>
      <c r="B181" s="343"/>
      <c r="C181" s="343"/>
      <c r="D181" s="343"/>
      <c r="E181" s="343"/>
      <c r="F181" s="343"/>
      <c r="G181" s="343"/>
      <c r="H181" s="343"/>
      <c r="I181" s="343"/>
      <c r="J181" s="343"/>
      <c r="K181" s="345"/>
    </row>
    <row r="182" spans="1:11">
      <c r="A182" s="343"/>
      <c r="B182" s="343"/>
      <c r="C182" s="343"/>
      <c r="D182" s="343"/>
      <c r="E182" s="343"/>
      <c r="F182" s="343"/>
      <c r="G182" s="343"/>
      <c r="H182" s="343"/>
      <c r="I182" s="343"/>
      <c r="J182" s="343"/>
      <c r="K182" s="345"/>
    </row>
    <row r="183" spans="1:11">
      <c r="A183" s="343"/>
      <c r="B183" s="343"/>
      <c r="C183" s="343"/>
      <c r="D183" s="343"/>
      <c r="E183" s="343"/>
      <c r="F183" s="343"/>
      <c r="G183" s="343"/>
      <c r="H183" s="343"/>
      <c r="I183" s="343"/>
      <c r="J183" s="343"/>
      <c r="K183" s="345"/>
    </row>
    <row r="184" spans="1:11">
      <c r="A184" s="343"/>
      <c r="B184" s="343"/>
      <c r="C184" s="343"/>
      <c r="D184" s="343"/>
      <c r="E184" s="343"/>
      <c r="F184" s="343"/>
      <c r="G184" s="343"/>
      <c r="H184" s="343"/>
      <c r="I184" s="343"/>
      <c r="J184" s="343"/>
      <c r="K184" s="345"/>
    </row>
    <row r="185" spans="1:11">
      <c r="A185" s="343"/>
      <c r="B185" s="343"/>
      <c r="C185" s="343"/>
      <c r="D185" s="343"/>
      <c r="E185" s="343"/>
      <c r="F185" s="343"/>
      <c r="G185" s="343"/>
      <c r="H185" s="343"/>
      <c r="I185" s="343"/>
      <c r="J185" s="343"/>
      <c r="K185" s="345"/>
    </row>
    <row r="186" spans="1:11">
      <c r="A186" s="343"/>
      <c r="B186" s="343"/>
      <c r="C186" s="343"/>
      <c r="D186" s="343"/>
      <c r="E186" s="343"/>
      <c r="F186" s="343"/>
      <c r="G186" s="343"/>
      <c r="H186" s="343"/>
      <c r="I186" s="343"/>
      <c r="J186" s="343"/>
      <c r="K186" s="345"/>
    </row>
    <row r="187" spans="1:11">
      <c r="A187" s="343"/>
      <c r="B187" s="343"/>
      <c r="C187" s="343"/>
      <c r="D187" s="343"/>
      <c r="E187" s="343"/>
      <c r="F187" s="343"/>
      <c r="G187" s="343"/>
      <c r="H187" s="343"/>
      <c r="I187" s="343"/>
      <c r="J187" s="343"/>
      <c r="K187" s="345"/>
    </row>
    <row r="188" spans="1:11">
      <c r="A188" s="343"/>
      <c r="B188" s="343"/>
      <c r="C188" s="343"/>
      <c r="D188" s="343"/>
      <c r="E188" s="343"/>
      <c r="F188" s="343"/>
      <c r="G188" s="343"/>
      <c r="H188" s="343"/>
      <c r="I188" s="343"/>
      <c r="J188" s="343"/>
      <c r="K188" s="345"/>
    </row>
    <row r="189" spans="1:11">
      <c r="A189" s="343"/>
      <c r="B189" s="343"/>
      <c r="C189" s="343"/>
      <c r="D189" s="343"/>
      <c r="E189" s="343"/>
      <c r="F189" s="343"/>
      <c r="G189" s="343"/>
      <c r="H189" s="343"/>
      <c r="I189" s="343"/>
      <c r="J189" s="343"/>
      <c r="K189" s="345"/>
    </row>
    <row r="190" spans="1:11">
      <c r="A190" s="343"/>
      <c r="B190" s="343"/>
      <c r="C190" s="343"/>
      <c r="D190" s="343"/>
      <c r="E190" s="343"/>
      <c r="F190" s="343"/>
      <c r="G190" s="343"/>
      <c r="H190" s="343"/>
      <c r="I190" s="343"/>
      <c r="J190" s="343"/>
      <c r="K190" s="345"/>
    </row>
    <row r="191" spans="1:11">
      <c r="A191" s="343"/>
      <c r="B191" s="343"/>
      <c r="C191" s="343"/>
      <c r="D191" s="343"/>
      <c r="E191" s="343"/>
      <c r="F191" s="343"/>
      <c r="G191" s="343"/>
      <c r="H191" s="343"/>
      <c r="I191" s="343"/>
      <c r="J191" s="343"/>
      <c r="K191" s="345"/>
    </row>
    <row r="192" spans="1:11">
      <c r="A192" s="343"/>
      <c r="B192" s="343"/>
      <c r="C192" s="343"/>
      <c r="D192" s="343"/>
      <c r="E192" s="343"/>
      <c r="F192" s="343"/>
      <c r="G192" s="343"/>
      <c r="H192" s="343"/>
      <c r="I192" s="343"/>
      <c r="J192" s="343"/>
      <c r="K192" s="345"/>
    </row>
    <row r="193" spans="1:11">
      <c r="A193" s="343"/>
      <c r="B193" s="343"/>
      <c r="C193" s="343"/>
      <c r="D193" s="343"/>
      <c r="E193" s="343"/>
      <c r="F193" s="343"/>
      <c r="G193" s="343"/>
      <c r="H193" s="343"/>
      <c r="I193" s="343"/>
      <c r="J193" s="343"/>
      <c r="K193" s="345"/>
    </row>
    <row r="194" spans="1:11">
      <c r="A194" s="343"/>
      <c r="B194" s="343"/>
      <c r="C194" s="343"/>
      <c r="D194" s="343"/>
      <c r="E194" s="343"/>
      <c r="F194" s="343"/>
      <c r="G194" s="343"/>
      <c r="H194" s="343"/>
      <c r="I194" s="343"/>
      <c r="J194" s="343"/>
      <c r="K194" s="345"/>
    </row>
    <row r="195" spans="1:11">
      <c r="A195" s="343"/>
      <c r="B195" s="343"/>
      <c r="C195" s="343"/>
      <c r="D195" s="343"/>
      <c r="E195" s="343"/>
      <c r="F195" s="343"/>
      <c r="G195" s="343"/>
      <c r="H195" s="343"/>
      <c r="I195" s="343"/>
      <c r="J195" s="343"/>
      <c r="K195" s="345"/>
    </row>
    <row r="196" spans="1:11">
      <c r="A196" s="343"/>
      <c r="B196" s="343"/>
      <c r="C196" s="343"/>
      <c r="D196" s="343"/>
      <c r="E196" s="343"/>
      <c r="F196" s="343"/>
      <c r="G196" s="343"/>
      <c r="H196" s="343"/>
      <c r="I196" s="343"/>
      <c r="J196" s="343"/>
      <c r="K196" s="345"/>
    </row>
  </sheetData>
  <mergeCells count="10">
    <mergeCell ref="A1:K1"/>
    <mergeCell ref="D3:K3"/>
    <mergeCell ref="L1:V1"/>
    <mergeCell ref="L3:P3"/>
    <mergeCell ref="A3:A6"/>
    <mergeCell ref="V3:V6"/>
    <mergeCell ref="B5:B6"/>
    <mergeCell ref="B3:B4"/>
    <mergeCell ref="C3:C4"/>
    <mergeCell ref="R3:U3"/>
  </mergeCells>
  <phoneticPr fontId="4" type="noConversion"/>
  <printOptions horizontalCentered="1"/>
  <pageMargins left="1.2204724409448819" right="1.2204724409448819" top="1.0236220472440944" bottom="2.3622047244094491" header="0" footer="0"/>
  <pageSetup paperSize="9" scale="2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O23"/>
  <sheetViews>
    <sheetView view="pageBreakPreview" zoomScaleSheetLayoutView="85" workbookViewId="0">
      <pane xSplit="1" ySplit="6" topLeftCell="B7" activePane="bottomRight" state="frozen"/>
      <selection activeCell="S1" sqref="S1:AI1"/>
      <selection pane="topRight" activeCell="S1" sqref="S1:AI1"/>
      <selection pane="bottomLeft" activeCell="S1" sqref="S1:AI1"/>
      <selection pane="bottomRight" activeCell="H16" sqref="H16"/>
    </sheetView>
  </sheetViews>
  <sheetFormatPr defaultRowHeight="17.25"/>
  <cols>
    <col min="1" max="1" width="7.375" style="183" customWidth="1"/>
    <col min="2" max="2" width="12.25" style="184" customWidth="1"/>
    <col min="3" max="3" width="10.875" style="183" customWidth="1"/>
    <col min="4" max="4" width="10.25" style="183" customWidth="1"/>
    <col min="5" max="5" width="10.375" style="183" customWidth="1"/>
    <col min="6" max="6" width="13.375" style="183" customWidth="1"/>
    <col min="7" max="7" width="10.75" style="183" customWidth="1"/>
    <col min="8" max="8" width="9.25" style="183" customWidth="1"/>
    <col min="9" max="9" width="8.125" style="183" customWidth="1"/>
    <col min="10" max="10" width="11.5" style="183" customWidth="1"/>
    <col min="11" max="11" width="9.875" style="183" customWidth="1"/>
    <col min="12" max="12" width="10.125" style="183" customWidth="1"/>
    <col min="13" max="13" width="9.625" style="183" customWidth="1"/>
    <col min="14" max="14" width="8.375" style="183" customWidth="1"/>
    <col min="15" max="15" width="8.375" style="184" customWidth="1"/>
    <col min="16" max="16384" width="9" style="183"/>
  </cols>
  <sheetData>
    <row r="1" spans="1:15" s="161" customFormat="1" ht="20.100000000000001" customHeight="1">
      <c r="A1" s="408" t="s">
        <v>228</v>
      </c>
      <c r="B1" s="408"/>
      <c r="C1" s="408"/>
      <c r="D1" s="408"/>
      <c r="E1" s="408"/>
      <c r="F1" s="408"/>
      <c r="G1" s="408"/>
      <c r="H1" s="408" t="s">
        <v>121</v>
      </c>
      <c r="I1" s="408"/>
      <c r="J1" s="408"/>
      <c r="K1" s="408"/>
      <c r="L1" s="408"/>
      <c r="M1" s="408"/>
      <c r="N1" s="408"/>
      <c r="O1" s="408"/>
    </row>
    <row r="2" spans="1:15" s="164" customFormat="1" ht="20.100000000000001" customHeight="1" thickBot="1">
      <c r="A2" s="162" t="s">
        <v>229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3" t="s">
        <v>120</v>
      </c>
    </row>
    <row r="3" spans="1:15" s="189" customFormat="1" ht="21" customHeight="1" thickTop="1">
      <c r="A3" s="118"/>
      <c r="B3" s="411" t="s">
        <v>230</v>
      </c>
      <c r="C3" s="407" t="s">
        <v>119</v>
      </c>
      <c r="D3" s="407"/>
      <c r="E3" s="407"/>
      <c r="F3" s="407"/>
      <c r="G3" s="407"/>
      <c r="H3" s="411" t="s">
        <v>9</v>
      </c>
      <c r="I3" s="411" t="s">
        <v>10</v>
      </c>
      <c r="J3" s="185" t="s">
        <v>39</v>
      </c>
      <c r="K3" s="186"/>
      <c r="L3" s="187"/>
      <c r="M3" s="186"/>
      <c r="N3" s="186"/>
      <c r="O3" s="188"/>
    </row>
    <row r="4" spans="1:15" s="189" customFormat="1" ht="27.75" customHeight="1">
      <c r="A4" s="409" t="s">
        <v>118</v>
      </c>
      <c r="B4" s="412"/>
      <c r="C4" s="171" t="s">
        <v>4</v>
      </c>
      <c r="D4" s="171" t="s">
        <v>11</v>
      </c>
      <c r="E4" s="165" t="s">
        <v>12</v>
      </c>
      <c r="F4" s="165" t="s">
        <v>231</v>
      </c>
      <c r="G4" s="169" t="s">
        <v>13</v>
      </c>
      <c r="H4" s="412"/>
      <c r="I4" s="412"/>
      <c r="J4" s="190" t="s">
        <v>117</v>
      </c>
      <c r="K4" s="190" t="s">
        <v>232</v>
      </c>
      <c r="L4" s="191" t="s">
        <v>116</v>
      </c>
      <c r="M4" s="165" t="s">
        <v>233</v>
      </c>
      <c r="N4" s="165" t="s">
        <v>234</v>
      </c>
      <c r="O4" s="410" t="s">
        <v>115</v>
      </c>
    </row>
    <row r="5" spans="1:15" s="193" customFormat="1" ht="26.25" customHeight="1">
      <c r="A5" s="409"/>
      <c r="B5" s="412" t="s">
        <v>17</v>
      </c>
      <c r="C5" s="412" t="s">
        <v>1</v>
      </c>
      <c r="D5" s="412" t="s">
        <v>18</v>
      </c>
      <c r="E5" s="172" t="s">
        <v>14</v>
      </c>
      <c r="F5" s="172" t="s">
        <v>114</v>
      </c>
      <c r="G5" s="412" t="s">
        <v>109</v>
      </c>
      <c r="H5" s="172" t="s">
        <v>113</v>
      </c>
      <c r="I5" s="412" t="s">
        <v>20</v>
      </c>
      <c r="J5" s="172" t="s">
        <v>112</v>
      </c>
      <c r="K5" s="172" t="s">
        <v>15</v>
      </c>
      <c r="L5" s="192" t="s">
        <v>111</v>
      </c>
      <c r="M5" s="172" t="s">
        <v>16</v>
      </c>
      <c r="N5" s="172" t="s">
        <v>16</v>
      </c>
      <c r="O5" s="410"/>
    </row>
    <row r="6" spans="1:15" s="193" customFormat="1" ht="27" customHeight="1">
      <c r="A6" s="139"/>
      <c r="B6" s="413"/>
      <c r="C6" s="413"/>
      <c r="D6" s="413"/>
      <c r="E6" s="177" t="s">
        <v>19</v>
      </c>
      <c r="F6" s="194" t="s">
        <v>110</v>
      </c>
      <c r="G6" s="413"/>
      <c r="H6" s="177" t="s">
        <v>108</v>
      </c>
      <c r="I6" s="413"/>
      <c r="J6" s="177" t="s">
        <v>21</v>
      </c>
      <c r="K6" s="177" t="s">
        <v>22</v>
      </c>
      <c r="L6" s="177" t="s">
        <v>23</v>
      </c>
      <c r="M6" s="177" t="s">
        <v>107</v>
      </c>
      <c r="N6" s="177" t="s">
        <v>24</v>
      </c>
      <c r="O6" s="179"/>
    </row>
    <row r="7" spans="1:15" s="164" customFormat="1" ht="40.35" customHeight="1">
      <c r="A7" s="195">
        <v>2012</v>
      </c>
      <c r="B7" s="196">
        <v>791.9</v>
      </c>
      <c r="C7" s="180">
        <f t="shared" ref="C7:C11" si="0">SUM(D7:G7)</f>
        <v>692.3</v>
      </c>
      <c r="D7" s="197">
        <v>379</v>
      </c>
      <c r="E7" s="180">
        <v>63.8</v>
      </c>
      <c r="F7" s="180">
        <v>141.1</v>
      </c>
      <c r="G7" s="180">
        <v>108.4</v>
      </c>
      <c r="H7" s="180">
        <v>99.6</v>
      </c>
      <c r="I7" s="198">
        <v>1689.6</v>
      </c>
      <c r="J7" s="198">
        <v>1528.2</v>
      </c>
      <c r="K7" s="198">
        <v>981.2</v>
      </c>
      <c r="L7" s="198">
        <v>642.1</v>
      </c>
      <c r="M7" s="198">
        <v>4.5999999999999996</v>
      </c>
      <c r="N7" s="198">
        <v>0.47</v>
      </c>
      <c r="O7" s="181">
        <v>2012</v>
      </c>
    </row>
    <row r="8" spans="1:15" s="164" customFormat="1" ht="40.35" customHeight="1">
      <c r="A8" s="195">
        <v>2013</v>
      </c>
      <c r="B8" s="196">
        <v>919.00599999999997</v>
      </c>
      <c r="C8" s="180">
        <f t="shared" si="0"/>
        <v>732.29300000000001</v>
      </c>
      <c r="D8" s="197">
        <v>361.89699999999999</v>
      </c>
      <c r="E8" s="180">
        <v>79.510000000000005</v>
      </c>
      <c r="F8" s="180">
        <v>169.11699999999999</v>
      </c>
      <c r="G8" s="180">
        <v>121.76900000000003</v>
      </c>
      <c r="H8" s="180">
        <v>186.71299999999999</v>
      </c>
      <c r="I8" s="198">
        <v>1981.021</v>
      </c>
      <c r="J8" s="198">
        <v>1221.367</v>
      </c>
      <c r="K8" s="198">
        <v>875.26360828000008</v>
      </c>
      <c r="L8" s="198">
        <v>716.62621331671812</v>
      </c>
      <c r="M8" s="198">
        <v>1.624614</v>
      </c>
      <c r="N8" s="198">
        <v>0.18561425205288323</v>
      </c>
      <c r="O8" s="181">
        <v>2013</v>
      </c>
    </row>
    <row r="9" spans="1:15" s="164" customFormat="1" ht="40.35" customHeight="1">
      <c r="A9" s="195">
        <v>2014</v>
      </c>
      <c r="B9" s="196">
        <v>986.54600000000005</v>
      </c>
      <c r="C9" s="180">
        <f t="shared" si="0"/>
        <v>824.452</v>
      </c>
      <c r="D9" s="197">
        <v>434.274</v>
      </c>
      <c r="E9" s="180">
        <v>78.971999999999994</v>
      </c>
      <c r="F9" s="180">
        <v>191.001</v>
      </c>
      <c r="G9" s="180">
        <v>120.20500000000001</v>
      </c>
      <c r="H9" s="180">
        <v>162.09399999999999</v>
      </c>
      <c r="I9" s="198">
        <v>2158.6680000000001</v>
      </c>
      <c r="J9" s="198">
        <v>1097.2840000000001</v>
      </c>
      <c r="K9" s="198">
        <v>924.69376757300006</v>
      </c>
      <c r="L9" s="198">
        <v>842.71142892177409</v>
      </c>
      <c r="M9" s="198">
        <v>5.4933130000000006</v>
      </c>
      <c r="N9" s="198">
        <v>0.59406834918094442</v>
      </c>
      <c r="O9" s="181">
        <v>2014</v>
      </c>
    </row>
    <row r="10" spans="1:15" s="164" customFormat="1" ht="40.35" customHeight="1">
      <c r="A10" s="195">
        <v>2015</v>
      </c>
      <c r="B10" s="196">
        <v>1101.8009999999999</v>
      </c>
      <c r="C10" s="180">
        <f t="shared" si="0"/>
        <v>903.64499999999998</v>
      </c>
      <c r="D10" s="197">
        <v>400.33800000000002</v>
      </c>
      <c r="E10" s="180">
        <v>73.417000000000002</v>
      </c>
      <c r="F10" s="180">
        <v>236.03899999999999</v>
      </c>
      <c r="G10" s="180">
        <v>193.851</v>
      </c>
      <c r="H10" s="180">
        <v>198.15600000000001</v>
      </c>
      <c r="I10" s="198">
        <v>2556.201</v>
      </c>
      <c r="J10" s="198">
        <v>943.87300000000005</v>
      </c>
      <c r="K10" s="198">
        <v>957.37840000000006</v>
      </c>
      <c r="L10" s="198">
        <v>1014.3084927739219</v>
      </c>
      <c r="M10" s="198">
        <v>1.1978</v>
      </c>
      <c r="N10" s="198">
        <v>0.12511249470428829</v>
      </c>
      <c r="O10" s="181">
        <v>2015</v>
      </c>
    </row>
    <row r="11" spans="1:15" s="164" customFormat="1" ht="40.35" customHeight="1">
      <c r="A11" s="195">
        <v>2016</v>
      </c>
      <c r="B11" s="196">
        <v>1237.5070000000001</v>
      </c>
      <c r="C11" s="180">
        <f t="shared" si="0"/>
        <v>1002.6380000000001</v>
      </c>
      <c r="D11" s="197">
        <v>422.815</v>
      </c>
      <c r="E11" s="180">
        <v>74.677999999999997</v>
      </c>
      <c r="F11" s="180">
        <v>278.536</v>
      </c>
      <c r="G11" s="180">
        <v>226.60900000000009</v>
      </c>
      <c r="H11" s="180">
        <v>234.869</v>
      </c>
      <c r="I11" s="198">
        <v>2802.6909999999998</v>
      </c>
      <c r="J11" s="198">
        <v>778.95799999999997</v>
      </c>
      <c r="K11" s="198">
        <v>848.93287238599999</v>
      </c>
      <c r="L11" s="198">
        <v>1089.8313803645383</v>
      </c>
      <c r="M11" s="198">
        <v>8.0811797189010246E-3</v>
      </c>
      <c r="N11" s="198">
        <v>9.5192211089531291E-4</v>
      </c>
      <c r="O11" s="181">
        <v>2016</v>
      </c>
    </row>
    <row r="12" spans="1:15" s="164" customFormat="1" ht="40.35" customHeight="1">
      <c r="A12" s="195">
        <v>2017</v>
      </c>
      <c r="B12" s="196">
        <v>1250.633</v>
      </c>
      <c r="C12" s="199">
        <v>996.71</v>
      </c>
      <c r="D12" s="197">
        <v>378.69400000000002</v>
      </c>
      <c r="E12" s="180">
        <v>77.52</v>
      </c>
      <c r="F12" s="180">
        <v>286.339</v>
      </c>
      <c r="G12" s="180">
        <v>254.1570000000001</v>
      </c>
      <c r="H12" s="180">
        <v>253.923</v>
      </c>
      <c r="I12" s="198">
        <v>3059.395</v>
      </c>
      <c r="J12" s="198">
        <v>636.32600000000002</v>
      </c>
      <c r="K12" s="198">
        <v>832.29573862999996</v>
      </c>
      <c r="L12" s="198">
        <v>1307.9706606833604</v>
      </c>
      <c r="M12" s="198">
        <v>11.228194</v>
      </c>
      <c r="N12" s="198">
        <v>1.3490630167687947</v>
      </c>
      <c r="O12" s="181">
        <v>2017</v>
      </c>
    </row>
    <row r="13" spans="1:15" s="164" customFormat="1" ht="40.35" customHeight="1">
      <c r="A13" s="195">
        <v>2018</v>
      </c>
      <c r="B13" s="197">
        <v>1398.9</v>
      </c>
      <c r="C13" s="199">
        <v>1071.5</v>
      </c>
      <c r="D13" s="197">
        <v>464.3</v>
      </c>
      <c r="E13" s="180">
        <v>74.7</v>
      </c>
      <c r="F13" s="180">
        <v>293.3</v>
      </c>
      <c r="G13" s="180">
        <v>239.2</v>
      </c>
      <c r="H13" s="180">
        <v>327.39999999999998</v>
      </c>
      <c r="I13" s="198">
        <v>3320.6</v>
      </c>
      <c r="J13" s="198">
        <v>506.7</v>
      </c>
      <c r="K13" s="198">
        <v>713.8</v>
      </c>
      <c r="L13" s="198">
        <v>1408.6</v>
      </c>
      <c r="M13" s="198">
        <v>2.1</v>
      </c>
      <c r="N13" s="198">
        <v>0.28999999999999998</v>
      </c>
      <c r="O13" s="181">
        <v>2018</v>
      </c>
    </row>
    <row r="14" spans="1:15" s="164" customFormat="1" ht="40.35" customHeight="1">
      <c r="A14" s="195">
        <v>2019</v>
      </c>
      <c r="B14" s="197">
        <v>1530.491</v>
      </c>
      <c r="C14" s="199">
        <v>1135.261</v>
      </c>
      <c r="D14" s="197">
        <v>465.64600000000002</v>
      </c>
      <c r="E14" s="180">
        <v>75.847999999999999</v>
      </c>
      <c r="F14" s="180">
        <v>331.78300000000002</v>
      </c>
      <c r="G14" s="180">
        <v>261.98400000000004</v>
      </c>
      <c r="H14" s="180">
        <v>395.23</v>
      </c>
      <c r="I14" s="198">
        <v>3653.694</v>
      </c>
      <c r="J14" s="198">
        <v>391.71600000000001</v>
      </c>
      <c r="K14" s="198">
        <v>657.70285588399997</v>
      </c>
      <c r="L14" s="198">
        <v>1679.0298478591633</v>
      </c>
      <c r="M14" s="198">
        <v>0.88236999999999999</v>
      </c>
      <c r="N14" s="198">
        <v>0.1341593687948992</v>
      </c>
      <c r="O14" s="181">
        <v>2019</v>
      </c>
    </row>
    <row r="15" spans="1:15" s="164" customFormat="1" ht="40.35" customHeight="1">
      <c r="A15" s="483">
        <v>2020</v>
      </c>
      <c r="B15" s="484">
        <f t="shared" ref="B15:B16" si="1">C15+H15</f>
        <v>1874.3039999999999</v>
      </c>
      <c r="C15" s="199">
        <f t="shared" ref="C15" si="2">D15+E15+F15+G15</f>
        <v>1267.0329999999999</v>
      </c>
      <c r="D15" s="197">
        <v>396.72800000000001</v>
      </c>
      <c r="E15" s="485">
        <v>81.168000000000006</v>
      </c>
      <c r="F15" s="485">
        <v>429.19200000000001</v>
      </c>
      <c r="G15" s="485">
        <v>359.94499999999982</v>
      </c>
      <c r="H15" s="485">
        <v>607.27099999999996</v>
      </c>
      <c r="I15" s="486">
        <v>4246.991</v>
      </c>
      <c r="J15" s="486">
        <v>333.57600000000002</v>
      </c>
      <c r="K15" s="486">
        <v>615.36412782500008</v>
      </c>
      <c r="L15" s="486">
        <f t="shared" ref="L15:L16" si="3">K15/J15*1000</f>
        <v>1844.7494059074993</v>
      </c>
      <c r="M15" s="486">
        <v>9.630154000000001</v>
      </c>
      <c r="N15" s="487">
        <f>M15/K15*100</f>
        <v>1.5649521258312062</v>
      </c>
      <c r="O15" s="488">
        <v>2020</v>
      </c>
    </row>
    <row r="16" spans="1:15" s="495" customFormat="1" ht="40.35" customHeight="1">
      <c r="A16" s="489">
        <v>2021</v>
      </c>
      <c r="B16" s="490">
        <f t="shared" si="1"/>
        <v>2152.4459999999999</v>
      </c>
      <c r="C16" s="491">
        <f t="shared" ref="C16" si="4">SUM(D16:G16)</f>
        <v>1515.7729999999999</v>
      </c>
      <c r="D16" s="492">
        <v>500.98</v>
      </c>
      <c r="E16" s="492">
        <v>86.185000000000002</v>
      </c>
      <c r="F16" s="492">
        <v>527.60500000000002</v>
      </c>
      <c r="G16" s="492">
        <v>401.00299999999993</v>
      </c>
      <c r="H16" s="492">
        <v>636.673</v>
      </c>
      <c r="I16" s="492">
        <v>4747.3540000000003</v>
      </c>
      <c r="J16" s="493">
        <v>314.44900000000001</v>
      </c>
      <c r="K16" s="493">
        <v>603.81116410699997</v>
      </c>
      <c r="L16" s="491">
        <f t="shared" si="3"/>
        <v>1920.2196989241497</v>
      </c>
      <c r="M16" s="493">
        <v>1.8946910000000001</v>
      </c>
      <c r="N16" s="494">
        <f t="shared" ref="N16" si="5">M16/K16*100</f>
        <v>0.31378866649511739</v>
      </c>
      <c r="O16" s="489">
        <v>2021</v>
      </c>
    </row>
    <row r="17" spans="1:15" s="182" customFormat="1" ht="14.25" customHeight="1">
      <c r="A17" s="149" t="s">
        <v>143</v>
      </c>
      <c r="C17" s="200"/>
      <c r="D17" s="200"/>
      <c r="L17" s="201"/>
      <c r="M17" s="201"/>
      <c r="N17" s="201"/>
      <c r="O17" s="152" t="s">
        <v>142</v>
      </c>
    </row>
    <row r="18" spans="1:15" s="182" customFormat="1" ht="14.25" customHeight="1">
      <c r="A18" s="478" t="s">
        <v>266</v>
      </c>
      <c r="B18" s="478"/>
      <c r="C18" s="478"/>
      <c r="D18" s="478"/>
      <c r="L18" s="201"/>
      <c r="M18" s="201"/>
      <c r="N18" s="201"/>
      <c r="O18" s="202"/>
    </row>
    <row r="19" spans="1:15" s="182" customFormat="1" ht="14.25" customHeight="1">
      <c r="A19" s="479" t="s">
        <v>267</v>
      </c>
      <c r="B19" s="479"/>
      <c r="C19" s="480"/>
      <c r="D19" s="480"/>
      <c r="L19" s="201"/>
      <c r="M19" s="201"/>
      <c r="N19" s="201"/>
      <c r="O19" s="202"/>
    </row>
    <row r="20" spans="1:15" s="182" customFormat="1" ht="14.25" customHeight="1">
      <c r="A20" s="481" t="s">
        <v>268</v>
      </c>
      <c r="B20" s="481"/>
      <c r="C20" s="480"/>
      <c r="D20" s="482"/>
      <c r="L20" s="201"/>
      <c r="M20" s="201"/>
      <c r="N20" s="201"/>
      <c r="O20" s="202"/>
    </row>
    <row r="21" spans="1:15" s="164" customFormat="1" ht="14.25" customHeight="1">
      <c r="A21" s="202"/>
      <c r="B21" s="203"/>
      <c r="O21" s="203"/>
    </row>
    <row r="22" spans="1:15" s="164" customFormat="1" ht="14.25" customHeight="1">
      <c r="A22" s="202"/>
      <c r="B22" s="203"/>
      <c r="O22" s="203"/>
    </row>
    <row r="23" spans="1:15" s="164" customFormat="1" ht="14.25" customHeight="1">
      <c r="A23" s="182"/>
      <c r="B23" s="203"/>
      <c r="O23" s="203"/>
    </row>
  </sheetData>
  <mergeCells count="13">
    <mergeCell ref="C3:G3"/>
    <mergeCell ref="A1:G1"/>
    <mergeCell ref="H1:O1"/>
    <mergeCell ref="A4:A5"/>
    <mergeCell ref="O4:O5"/>
    <mergeCell ref="B3:B4"/>
    <mergeCell ref="B5:B6"/>
    <mergeCell ref="C5:C6"/>
    <mergeCell ref="D5:D6"/>
    <mergeCell ref="G5:G6"/>
    <mergeCell ref="H3:H4"/>
    <mergeCell ref="I3:I4"/>
    <mergeCell ref="I5:I6"/>
  </mergeCells>
  <phoneticPr fontId="4" type="noConversion"/>
  <printOptions horizontalCentered="1" gridLinesSet="0"/>
  <pageMargins left="1.2204724409448819" right="1.2204724409448819" top="1.0236220472440944" bottom="2.3622047244094491" header="0" footer="0"/>
  <pageSetup paperSize="9" scale="25" orientation="portrait" r:id="rId1"/>
  <headerFooter alignWithMargins="0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73"/>
  <sheetViews>
    <sheetView view="pageBreakPreview" workbookViewId="0">
      <selection activeCell="G17" sqref="G17:K17"/>
    </sheetView>
  </sheetViews>
  <sheetFormatPr defaultRowHeight="14.25"/>
  <cols>
    <col min="1" max="1" width="21.5" style="3" customWidth="1"/>
    <col min="2" max="2" width="14" style="3" customWidth="1"/>
    <col min="3" max="4" width="16.875" style="18" bestFit="1" customWidth="1"/>
    <col min="5" max="5" width="16" style="18" bestFit="1" customWidth="1"/>
    <col min="6" max="6" width="15.875" style="18" bestFit="1" customWidth="1"/>
    <col min="7" max="7" width="14" style="3" customWidth="1"/>
    <col min="8" max="10" width="21.625" style="18" bestFit="1" customWidth="1"/>
    <col min="11" max="11" width="14.875" style="18" bestFit="1" customWidth="1"/>
    <col min="12" max="12" width="17.5" style="3" customWidth="1"/>
    <col min="13" max="13" width="2.625" style="17" customWidth="1"/>
    <col min="14" max="16384" width="9" style="2"/>
  </cols>
  <sheetData>
    <row r="1" spans="1:13" s="4" customFormat="1" ht="20.100000000000001" customHeight="1">
      <c r="A1" s="423" t="s">
        <v>128</v>
      </c>
      <c r="B1" s="423"/>
      <c r="C1" s="423"/>
      <c r="D1" s="423"/>
      <c r="E1" s="423"/>
      <c r="F1" s="423"/>
      <c r="G1" s="423" t="s">
        <v>129</v>
      </c>
      <c r="H1" s="423"/>
      <c r="I1" s="423"/>
      <c r="J1" s="423"/>
      <c r="K1" s="423"/>
      <c r="L1" s="423"/>
      <c r="M1" s="19"/>
    </row>
    <row r="2" spans="1:13" s="7" customFormat="1" ht="20.100000000000001" customHeight="1" thickBot="1">
      <c r="A2" s="5" t="s">
        <v>40</v>
      </c>
      <c r="B2" s="5"/>
      <c r="C2" s="5"/>
      <c r="D2" s="12"/>
      <c r="E2" s="12"/>
      <c r="F2" s="12"/>
      <c r="G2" s="5"/>
      <c r="H2" s="5"/>
      <c r="I2" s="12"/>
      <c r="J2" s="12"/>
      <c r="K2" s="12"/>
      <c r="L2" s="6" t="s">
        <v>60</v>
      </c>
      <c r="M2" s="13"/>
    </row>
    <row r="3" spans="1:13" s="7" customFormat="1" ht="21.95" customHeight="1" thickTop="1">
      <c r="A3" s="414" t="s">
        <v>0</v>
      </c>
      <c r="B3" s="420" t="s">
        <v>130</v>
      </c>
      <c r="C3" s="421"/>
      <c r="D3" s="421"/>
      <c r="E3" s="421"/>
      <c r="F3" s="422"/>
      <c r="G3" s="420" t="s">
        <v>141</v>
      </c>
      <c r="H3" s="421"/>
      <c r="I3" s="421"/>
      <c r="J3" s="421"/>
      <c r="K3" s="422"/>
      <c r="L3" s="417" t="s">
        <v>131</v>
      </c>
    </row>
    <row r="4" spans="1:13" s="7" customFormat="1" ht="21.95" customHeight="1">
      <c r="A4" s="415"/>
      <c r="B4" s="14" t="s">
        <v>61</v>
      </c>
      <c r="C4" s="34" t="s">
        <v>62</v>
      </c>
      <c r="D4" s="34" t="s">
        <v>63</v>
      </c>
      <c r="E4" s="34" t="s">
        <v>64</v>
      </c>
      <c r="F4" s="16" t="s">
        <v>65</v>
      </c>
      <c r="G4" s="14" t="s">
        <v>132</v>
      </c>
      <c r="H4" s="34" t="s">
        <v>62</v>
      </c>
      <c r="I4" s="34" t="s">
        <v>63</v>
      </c>
      <c r="J4" s="34" t="s">
        <v>64</v>
      </c>
      <c r="K4" s="16" t="s">
        <v>134</v>
      </c>
      <c r="L4" s="418"/>
      <c r="M4" s="15"/>
    </row>
    <row r="5" spans="1:13" s="7" customFormat="1" ht="21.95" customHeight="1">
      <c r="A5" s="415"/>
      <c r="B5" s="33" t="s">
        <v>73</v>
      </c>
      <c r="C5" s="35" t="s">
        <v>75</v>
      </c>
      <c r="D5" s="35" t="s">
        <v>66</v>
      </c>
      <c r="E5" s="35" t="s">
        <v>66</v>
      </c>
      <c r="F5" s="9" t="s">
        <v>67</v>
      </c>
      <c r="G5" s="33" t="s">
        <v>73</v>
      </c>
      <c r="H5" s="35" t="s">
        <v>75</v>
      </c>
      <c r="I5" s="35" t="s">
        <v>66</v>
      </c>
      <c r="J5" s="35" t="s">
        <v>66</v>
      </c>
      <c r="K5" s="33" t="s">
        <v>67</v>
      </c>
      <c r="L5" s="418"/>
      <c r="M5" s="15"/>
    </row>
    <row r="6" spans="1:13" s="7" customFormat="1" ht="21.95" customHeight="1">
      <c r="A6" s="416"/>
      <c r="B6" s="32" t="s">
        <v>68</v>
      </c>
      <c r="C6" s="36" t="s">
        <v>74</v>
      </c>
      <c r="D6" s="36" t="s">
        <v>69</v>
      </c>
      <c r="E6" s="36" t="s">
        <v>70</v>
      </c>
      <c r="F6" s="11" t="s">
        <v>71</v>
      </c>
      <c r="G6" s="32" t="s">
        <v>133</v>
      </c>
      <c r="H6" s="36" t="s">
        <v>74</v>
      </c>
      <c r="I6" s="36" t="s">
        <v>69</v>
      </c>
      <c r="J6" s="36" t="s">
        <v>70</v>
      </c>
      <c r="K6" s="32" t="s">
        <v>71</v>
      </c>
      <c r="L6" s="419"/>
      <c r="M6" s="15"/>
    </row>
    <row r="7" spans="1:13" s="26" customFormat="1" ht="50.25" customHeight="1">
      <c r="A7" s="23" t="s">
        <v>122</v>
      </c>
      <c r="B7" s="38">
        <v>2</v>
      </c>
      <c r="C7" s="38">
        <v>21514</v>
      </c>
      <c r="D7" s="38">
        <v>19915</v>
      </c>
      <c r="E7" s="38">
        <v>15964</v>
      </c>
      <c r="F7" s="38">
        <v>14290</v>
      </c>
      <c r="G7" s="38" t="s">
        <v>135</v>
      </c>
      <c r="H7" s="38" t="s">
        <v>135</v>
      </c>
      <c r="I7" s="38" t="s">
        <v>135</v>
      </c>
      <c r="J7" s="38" t="s">
        <v>135</v>
      </c>
      <c r="K7" s="38" t="s">
        <v>135</v>
      </c>
      <c r="L7" s="31">
        <v>2007</v>
      </c>
      <c r="M7" s="24"/>
    </row>
    <row r="8" spans="1:13" s="26" customFormat="1" ht="50.25" customHeight="1">
      <c r="A8" s="23" t="s">
        <v>76</v>
      </c>
      <c r="B8" s="38">
        <v>2</v>
      </c>
      <c r="C8" s="38">
        <v>29869</v>
      </c>
      <c r="D8" s="38">
        <v>27853</v>
      </c>
      <c r="E8" s="38">
        <v>20395</v>
      </c>
      <c r="F8" s="38">
        <v>15276</v>
      </c>
      <c r="G8" s="38" t="s">
        <v>135</v>
      </c>
      <c r="H8" s="38" t="s">
        <v>135</v>
      </c>
      <c r="I8" s="38" t="s">
        <v>135</v>
      </c>
      <c r="J8" s="38" t="s">
        <v>135</v>
      </c>
      <c r="K8" s="38" t="s">
        <v>135</v>
      </c>
      <c r="L8" s="31">
        <v>2008</v>
      </c>
      <c r="M8" s="24"/>
    </row>
    <row r="9" spans="1:13" s="26" customFormat="1" ht="50.25" customHeight="1">
      <c r="A9" s="23">
        <v>2009</v>
      </c>
      <c r="B9" s="38">
        <v>2</v>
      </c>
      <c r="C9" s="38">
        <v>41139</v>
      </c>
      <c r="D9" s="38">
        <v>38874</v>
      </c>
      <c r="E9" s="38">
        <v>25708</v>
      </c>
      <c r="F9" s="38">
        <v>16174</v>
      </c>
      <c r="G9" s="38" t="s">
        <v>135</v>
      </c>
      <c r="H9" s="38" t="s">
        <v>135</v>
      </c>
      <c r="I9" s="38" t="s">
        <v>135</v>
      </c>
      <c r="J9" s="38" t="s">
        <v>135</v>
      </c>
      <c r="K9" s="38" t="s">
        <v>135</v>
      </c>
      <c r="L9" s="25">
        <v>2009</v>
      </c>
      <c r="M9" s="24"/>
    </row>
    <row r="10" spans="1:13" s="28" customFormat="1" ht="50.25" customHeight="1">
      <c r="A10" s="23">
        <v>2010</v>
      </c>
      <c r="B10" s="38">
        <v>2</v>
      </c>
      <c r="C10" s="38">
        <v>54015</v>
      </c>
      <c r="D10" s="38">
        <v>50867</v>
      </c>
      <c r="E10" s="38">
        <v>32621</v>
      </c>
      <c r="F10" s="38">
        <v>16085</v>
      </c>
      <c r="G10" s="38" t="s">
        <v>135</v>
      </c>
      <c r="H10" s="38" t="s">
        <v>135</v>
      </c>
      <c r="I10" s="38" t="s">
        <v>135</v>
      </c>
      <c r="J10" s="38" t="s">
        <v>135</v>
      </c>
      <c r="K10" s="38" t="s">
        <v>135</v>
      </c>
      <c r="L10" s="25">
        <v>2010</v>
      </c>
      <c r="M10" s="29"/>
    </row>
    <row r="11" spans="1:13" s="28" customFormat="1" ht="50.25" customHeight="1">
      <c r="A11" s="23">
        <v>2011</v>
      </c>
      <c r="B11" s="38">
        <v>2</v>
      </c>
      <c r="C11" s="38">
        <v>57307</v>
      </c>
      <c r="D11" s="38">
        <v>53359</v>
      </c>
      <c r="E11" s="38">
        <v>38840</v>
      </c>
      <c r="F11" s="38">
        <v>16774</v>
      </c>
      <c r="G11" s="38" t="s">
        <v>135</v>
      </c>
      <c r="H11" s="38" t="s">
        <v>135</v>
      </c>
      <c r="I11" s="38" t="s">
        <v>135</v>
      </c>
      <c r="J11" s="38" t="s">
        <v>135</v>
      </c>
      <c r="K11" s="38" t="s">
        <v>135</v>
      </c>
      <c r="L11" s="25">
        <v>2011</v>
      </c>
      <c r="M11" s="29"/>
    </row>
    <row r="12" spans="1:13" s="26" customFormat="1" ht="50.25" customHeight="1">
      <c r="A12" s="23">
        <v>2012</v>
      </c>
      <c r="B12" s="40">
        <v>2</v>
      </c>
      <c r="C12" s="38">
        <v>72821</v>
      </c>
      <c r="D12" s="38">
        <v>68076</v>
      </c>
      <c r="E12" s="38">
        <v>43425</v>
      </c>
      <c r="F12" s="38">
        <v>18448</v>
      </c>
      <c r="G12" s="38" t="s">
        <v>135</v>
      </c>
      <c r="H12" s="38" t="s">
        <v>135</v>
      </c>
      <c r="I12" s="38" t="s">
        <v>135</v>
      </c>
      <c r="J12" s="38" t="s">
        <v>135</v>
      </c>
      <c r="K12" s="38" t="s">
        <v>135</v>
      </c>
      <c r="L12" s="25">
        <v>2012</v>
      </c>
      <c r="M12" s="24"/>
    </row>
    <row r="13" spans="1:13" s="26" customFormat="1" ht="50.25" customHeight="1">
      <c r="A13" s="23">
        <v>2013</v>
      </c>
      <c r="B13" s="40">
        <v>2</v>
      </c>
      <c r="C13" s="38">
        <v>80153</v>
      </c>
      <c r="D13" s="38">
        <v>74006</v>
      </c>
      <c r="E13" s="38">
        <v>48829</v>
      </c>
      <c r="F13" s="38">
        <v>19008</v>
      </c>
      <c r="G13" s="38">
        <v>2</v>
      </c>
      <c r="H13" s="38">
        <v>60320</v>
      </c>
      <c r="I13" s="38">
        <v>54088</v>
      </c>
      <c r="J13" s="38">
        <v>39262</v>
      </c>
      <c r="K13" s="38">
        <v>8365</v>
      </c>
      <c r="L13" s="25">
        <v>2013</v>
      </c>
      <c r="M13" s="24"/>
    </row>
    <row r="14" spans="1:13" s="26" customFormat="1" ht="50.25" customHeight="1">
      <c r="A14" s="23">
        <v>2014</v>
      </c>
      <c r="B14" s="40">
        <v>2</v>
      </c>
      <c r="C14" s="38">
        <v>98602</v>
      </c>
      <c r="D14" s="38">
        <v>92068</v>
      </c>
      <c r="E14" s="38">
        <v>62040</v>
      </c>
      <c r="F14" s="38">
        <v>21175</v>
      </c>
      <c r="G14" s="38">
        <v>2</v>
      </c>
      <c r="H14" s="38">
        <v>63494.227022999999</v>
      </c>
      <c r="I14" s="38">
        <v>57042.864951000003</v>
      </c>
      <c r="J14" s="38">
        <v>42374.429474999997</v>
      </c>
      <c r="K14" s="38">
        <v>8734</v>
      </c>
      <c r="L14" s="25">
        <v>2014</v>
      </c>
      <c r="M14" s="24"/>
    </row>
    <row r="15" spans="1:13" s="26" customFormat="1" ht="50.25" customHeight="1">
      <c r="A15" s="23">
        <v>2015</v>
      </c>
      <c r="B15" s="40">
        <v>2</v>
      </c>
      <c r="C15" s="38">
        <v>107721.69192100001</v>
      </c>
      <c r="D15" s="38">
        <v>100558.803168</v>
      </c>
      <c r="E15" s="38">
        <v>66177.452197999999</v>
      </c>
      <c r="F15" s="38">
        <v>22538</v>
      </c>
      <c r="G15" s="38">
        <v>2</v>
      </c>
      <c r="H15" s="38">
        <v>69921</v>
      </c>
      <c r="I15" s="38">
        <v>62680</v>
      </c>
      <c r="J15" s="38">
        <v>49496</v>
      </c>
      <c r="K15" s="38">
        <v>7213</v>
      </c>
      <c r="L15" s="25">
        <v>2015</v>
      </c>
      <c r="M15" s="24"/>
    </row>
    <row r="16" spans="1:13" s="26" customFormat="1" ht="50.25" customHeight="1">
      <c r="A16" s="23">
        <v>2016</v>
      </c>
      <c r="B16" s="40">
        <v>2</v>
      </c>
      <c r="C16" s="38">
        <v>131633</v>
      </c>
      <c r="D16" s="38">
        <v>121854</v>
      </c>
      <c r="E16" s="38">
        <v>83626</v>
      </c>
      <c r="F16" s="38">
        <v>23989</v>
      </c>
      <c r="G16" s="38">
        <v>2</v>
      </c>
      <c r="H16" s="39">
        <v>75962099689</v>
      </c>
      <c r="I16" s="39">
        <v>68705294729</v>
      </c>
      <c r="J16" s="39">
        <v>51794701407</v>
      </c>
      <c r="K16" s="38">
        <v>7677</v>
      </c>
      <c r="L16" s="25">
        <v>2016</v>
      </c>
      <c r="M16" s="24"/>
    </row>
    <row r="17" spans="1:13" s="28" customFormat="1" ht="50.25" customHeight="1">
      <c r="A17" s="27">
        <v>2017</v>
      </c>
      <c r="B17" s="41">
        <v>2</v>
      </c>
      <c r="C17" s="42">
        <v>156266</v>
      </c>
      <c r="D17" s="42">
        <v>145595</v>
      </c>
      <c r="E17" s="42">
        <v>112065</v>
      </c>
      <c r="F17" s="42">
        <v>26005</v>
      </c>
      <c r="G17" s="42">
        <v>3</v>
      </c>
      <c r="H17" s="37">
        <v>125997260810</v>
      </c>
      <c r="I17" s="37">
        <v>113765887367</v>
      </c>
      <c r="J17" s="37">
        <v>92900565665</v>
      </c>
      <c r="K17" s="42">
        <v>11707</v>
      </c>
      <c r="L17" s="30">
        <v>2017</v>
      </c>
      <c r="M17" s="29"/>
    </row>
    <row r="18" spans="1:13" s="8" customFormat="1" ht="14.1" customHeight="1">
      <c r="A18" s="1" t="s">
        <v>143</v>
      </c>
      <c r="B18" s="10"/>
      <c r="C18" s="20"/>
      <c r="D18" s="20"/>
      <c r="E18" s="20"/>
      <c r="F18" s="20"/>
      <c r="G18" s="10"/>
      <c r="H18" s="20"/>
      <c r="I18" s="20"/>
      <c r="J18" s="20"/>
      <c r="K18" s="20"/>
      <c r="L18" s="22" t="s">
        <v>142</v>
      </c>
      <c r="M18" s="21"/>
    </row>
    <row r="19" spans="1:13" s="7" customFormat="1" ht="16.5" customHeight="1">
      <c r="A19" s="8" t="s">
        <v>137</v>
      </c>
      <c r="C19" s="13"/>
      <c r="D19" s="13"/>
      <c r="E19" s="13"/>
      <c r="F19" s="13"/>
      <c r="H19" s="13"/>
      <c r="I19" s="13"/>
      <c r="J19" s="13"/>
      <c r="K19" s="13"/>
      <c r="M19" s="13"/>
    </row>
    <row r="20" spans="1:13" ht="16.5" customHeight="1">
      <c r="A20" s="2"/>
      <c r="B20" s="2"/>
      <c r="C20" s="17"/>
      <c r="D20" s="17"/>
      <c r="E20" s="17"/>
      <c r="F20" s="17"/>
      <c r="G20" s="2"/>
      <c r="H20" s="17"/>
      <c r="I20" s="17"/>
      <c r="J20" s="17"/>
      <c r="K20" s="17"/>
      <c r="L20" s="2"/>
    </row>
    <row r="21" spans="1:13" ht="19.5" customHeight="1">
      <c r="A21" s="2"/>
      <c r="B21" s="2"/>
      <c r="C21" s="17"/>
      <c r="D21" s="17"/>
      <c r="E21" s="17"/>
      <c r="F21" s="17"/>
      <c r="G21" s="2"/>
      <c r="H21" s="17"/>
      <c r="I21" s="17"/>
      <c r="J21" s="17"/>
      <c r="K21" s="17"/>
      <c r="L21" s="2"/>
    </row>
    <row r="22" spans="1:13" ht="14.45" customHeight="1">
      <c r="A22" s="2"/>
      <c r="B22" s="2"/>
      <c r="C22" s="17"/>
      <c r="D22" s="17"/>
      <c r="E22" s="17"/>
      <c r="F22" s="17"/>
      <c r="G22" s="2"/>
      <c r="H22" s="17"/>
      <c r="I22" s="17"/>
      <c r="J22" s="17"/>
      <c r="K22" s="17"/>
      <c r="L22" s="2"/>
    </row>
    <row r="23" spans="1:13" ht="14.45" customHeight="1">
      <c r="A23" s="2"/>
      <c r="B23" s="2"/>
      <c r="C23" s="17"/>
      <c r="D23" s="17"/>
      <c r="E23" s="17"/>
      <c r="F23" s="17"/>
      <c r="G23" s="2"/>
      <c r="H23" s="17"/>
      <c r="I23" s="17"/>
      <c r="J23" s="17"/>
      <c r="K23" s="17"/>
      <c r="L23" s="2"/>
    </row>
    <row r="24" spans="1:13" ht="14.45" customHeight="1">
      <c r="A24" s="2"/>
      <c r="B24" s="2"/>
      <c r="C24" s="17"/>
      <c r="D24" s="17"/>
      <c r="E24" s="17"/>
      <c r="F24" s="17"/>
      <c r="G24" s="2"/>
      <c r="H24" s="17"/>
      <c r="I24" s="17"/>
      <c r="J24" s="17"/>
      <c r="K24" s="17"/>
      <c r="L24" s="2"/>
    </row>
    <row r="25" spans="1:13" ht="14.45" customHeight="1">
      <c r="A25" s="2"/>
      <c r="B25" s="2"/>
      <c r="C25" s="17"/>
      <c r="D25" s="17"/>
      <c r="E25" s="17"/>
      <c r="F25" s="17"/>
      <c r="G25" s="2"/>
      <c r="H25" s="17"/>
      <c r="I25" s="17"/>
      <c r="J25" s="17"/>
      <c r="K25" s="17"/>
      <c r="L25" s="2"/>
    </row>
    <row r="26" spans="1:13" ht="18.75" customHeight="1">
      <c r="A26" s="2"/>
      <c r="B26" s="2"/>
      <c r="C26" s="17"/>
      <c r="D26" s="17"/>
      <c r="E26" s="17"/>
      <c r="F26" s="17"/>
      <c r="G26" s="2"/>
      <c r="H26" s="17"/>
      <c r="I26" s="17"/>
      <c r="J26" s="17"/>
      <c r="K26" s="17"/>
      <c r="L26" s="2"/>
    </row>
    <row r="27" spans="1:13" ht="14.45" customHeight="1">
      <c r="A27" s="2"/>
      <c r="B27" s="2"/>
      <c r="C27" s="17"/>
      <c r="D27" s="17"/>
      <c r="E27" s="17"/>
      <c r="F27" s="17"/>
      <c r="G27" s="2"/>
      <c r="H27" s="17"/>
      <c r="I27" s="17"/>
      <c r="J27" s="17"/>
      <c r="K27" s="17"/>
      <c r="L27" s="2"/>
    </row>
    <row r="28" spans="1:13" ht="14.45" customHeight="1">
      <c r="A28" s="2"/>
      <c r="B28" s="2"/>
      <c r="C28" s="17"/>
      <c r="D28" s="17"/>
      <c r="E28" s="17"/>
      <c r="F28" s="17"/>
      <c r="G28" s="2"/>
      <c r="H28" s="17"/>
      <c r="I28" s="17"/>
      <c r="J28" s="17"/>
      <c r="K28" s="17"/>
      <c r="L28" s="2"/>
    </row>
    <row r="29" spans="1:13" ht="14.45" customHeight="1">
      <c r="A29" s="2"/>
      <c r="B29" s="2"/>
      <c r="C29" s="17"/>
      <c r="D29" s="17"/>
      <c r="E29" s="17"/>
      <c r="F29" s="17"/>
      <c r="G29" s="2"/>
      <c r="H29" s="17"/>
      <c r="I29" s="17"/>
      <c r="J29" s="17"/>
      <c r="K29" s="17"/>
      <c r="L29" s="2"/>
    </row>
    <row r="30" spans="1:13" ht="14.45" customHeight="1">
      <c r="A30" s="2"/>
      <c r="B30" s="2"/>
      <c r="C30" s="17"/>
      <c r="D30" s="17"/>
      <c r="E30" s="17"/>
      <c r="F30" s="17"/>
      <c r="G30" s="2"/>
      <c r="H30" s="17"/>
      <c r="I30" s="17"/>
      <c r="J30" s="17"/>
      <c r="K30" s="17"/>
      <c r="L30" s="2"/>
    </row>
    <row r="31" spans="1:13" ht="18.75" customHeight="1">
      <c r="A31" s="2"/>
      <c r="B31" s="2"/>
      <c r="C31" s="17"/>
      <c r="D31" s="17"/>
      <c r="E31" s="17"/>
      <c r="F31" s="17"/>
      <c r="G31" s="2"/>
      <c r="H31" s="17"/>
      <c r="I31" s="17"/>
      <c r="J31" s="17"/>
      <c r="K31" s="17"/>
      <c r="L31" s="2"/>
    </row>
    <row r="32" spans="1:13" ht="14.45" customHeight="1">
      <c r="A32" s="2"/>
      <c r="B32" s="2"/>
      <c r="C32" s="17"/>
      <c r="D32" s="17"/>
      <c r="E32" s="17"/>
      <c r="F32" s="17"/>
      <c r="G32" s="2"/>
      <c r="H32" s="17"/>
      <c r="I32" s="17"/>
      <c r="J32" s="17"/>
      <c r="K32" s="17"/>
      <c r="L32" s="2"/>
    </row>
    <row r="33" spans="1:12" ht="14.45" customHeight="1">
      <c r="A33" s="2"/>
      <c r="B33" s="2"/>
      <c r="C33" s="17"/>
      <c r="D33" s="17"/>
      <c r="E33" s="17"/>
      <c r="F33" s="17"/>
      <c r="G33" s="2"/>
      <c r="H33" s="17"/>
      <c r="I33" s="17"/>
      <c r="J33" s="17"/>
      <c r="K33" s="17"/>
      <c r="L33" s="2"/>
    </row>
    <row r="34" spans="1:12" ht="14.45" customHeight="1">
      <c r="A34" s="2"/>
      <c r="B34" s="2"/>
      <c r="C34" s="17"/>
      <c r="D34" s="17"/>
      <c r="E34" s="17"/>
      <c r="F34" s="17"/>
      <c r="G34" s="2"/>
      <c r="H34" s="17"/>
      <c r="I34" s="17"/>
      <c r="J34" s="17"/>
      <c r="K34" s="17"/>
      <c r="L34" s="2"/>
    </row>
    <row r="35" spans="1:12" ht="14.45" customHeight="1">
      <c r="A35" s="2"/>
      <c r="B35" s="2"/>
      <c r="C35" s="17"/>
      <c r="D35" s="17"/>
      <c r="E35" s="17"/>
      <c r="F35" s="17"/>
      <c r="G35" s="2"/>
      <c r="H35" s="17"/>
      <c r="I35" s="17"/>
      <c r="J35" s="17"/>
      <c r="K35" s="17"/>
      <c r="L35" s="2"/>
    </row>
    <row r="36" spans="1:12" ht="18.75" customHeight="1">
      <c r="A36" s="2"/>
      <c r="B36" s="2"/>
      <c r="C36" s="17"/>
      <c r="D36" s="17"/>
      <c r="E36" s="17"/>
      <c r="F36" s="17"/>
      <c r="G36" s="2"/>
      <c r="H36" s="17"/>
      <c r="I36" s="17"/>
      <c r="J36" s="17"/>
      <c r="K36" s="17"/>
      <c r="L36" s="2"/>
    </row>
    <row r="37" spans="1:12" ht="14.45" customHeight="1">
      <c r="A37" s="2"/>
      <c r="B37" s="2"/>
      <c r="C37" s="17"/>
      <c r="D37" s="17"/>
      <c r="E37" s="17"/>
      <c r="F37" s="17"/>
      <c r="G37" s="2"/>
      <c r="H37" s="17"/>
      <c r="I37" s="17"/>
      <c r="J37" s="17"/>
      <c r="K37" s="17"/>
      <c r="L37" s="2"/>
    </row>
    <row r="38" spans="1:12" ht="14.45" customHeight="1">
      <c r="A38" s="2"/>
      <c r="B38" s="2"/>
      <c r="C38" s="17"/>
      <c r="D38" s="17"/>
      <c r="E38" s="17"/>
      <c r="F38" s="17"/>
      <c r="G38" s="2"/>
      <c r="H38" s="17"/>
      <c r="I38" s="17"/>
      <c r="J38" s="17"/>
      <c r="K38" s="17"/>
      <c r="L38" s="2"/>
    </row>
    <row r="39" spans="1:12" ht="14.45" customHeight="1">
      <c r="A39" s="2"/>
      <c r="B39" s="2"/>
      <c r="C39" s="17"/>
      <c r="D39" s="17"/>
      <c r="E39" s="17"/>
      <c r="F39" s="17"/>
      <c r="G39" s="2"/>
      <c r="H39" s="17"/>
      <c r="I39" s="17"/>
      <c r="J39" s="17"/>
      <c r="K39" s="17"/>
      <c r="L39" s="2"/>
    </row>
    <row r="40" spans="1:12" ht="14.45" customHeight="1">
      <c r="A40" s="2"/>
      <c r="B40" s="2"/>
      <c r="C40" s="17"/>
      <c r="D40" s="17"/>
      <c r="E40" s="17"/>
      <c r="F40" s="17"/>
      <c r="G40" s="2"/>
      <c r="H40" s="17"/>
      <c r="I40" s="17"/>
      <c r="J40" s="17"/>
      <c r="K40" s="17"/>
      <c r="L40" s="2"/>
    </row>
    <row r="41" spans="1:12" ht="14.45" customHeight="1">
      <c r="A41" s="2"/>
      <c r="B41" s="2"/>
      <c r="C41" s="17"/>
      <c r="D41" s="17"/>
      <c r="E41" s="17"/>
      <c r="F41" s="17"/>
      <c r="G41" s="2"/>
      <c r="H41" s="17"/>
      <c r="I41" s="17"/>
      <c r="J41" s="17"/>
      <c r="K41" s="17"/>
      <c r="L41" s="2"/>
    </row>
    <row r="42" spans="1:12" ht="5.25" customHeight="1">
      <c r="A42" s="2"/>
      <c r="B42" s="2"/>
      <c r="C42" s="17"/>
      <c r="D42" s="17"/>
      <c r="E42" s="17"/>
      <c r="F42" s="17"/>
      <c r="G42" s="2"/>
      <c r="H42" s="17"/>
      <c r="I42" s="17"/>
      <c r="J42" s="17"/>
      <c r="K42" s="17"/>
      <c r="L42" s="2"/>
    </row>
    <row r="43" spans="1:12" ht="15.75" customHeight="1">
      <c r="A43" s="2"/>
      <c r="B43" s="2"/>
      <c r="C43" s="17"/>
      <c r="D43" s="17"/>
      <c r="E43" s="17"/>
      <c r="F43" s="17"/>
      <c r="G43" s="2"/>
      <c r="H43" s="17"/>
      <c r="I43" s="17"/>
      <c r="J43" s="17"/>
      <c r="K43" s="17"/>
      <c r="L43" s="2"/>
    </row>
    <row r="44" spans="1:12">
      <c r="A44" s="2"/>
      <c r="B44" s="2"/>
      <c r="C44" s="17"/>
      <c r="D44" s="17"/>
      <c r="E44" s="17"/>
      <c r="F44" s="17"/>
      <c r="G44" s="2"/>
      <c r="H44" s="17"/>
      <c r="I44" s="17"/>
      <c r="J44" s="17"/>
      <c r="K44" s="17"/>
      <c r="L44" s="2"/>
    </row>
    <row r="45" spans="1:12">
      <c r="A45" s="2"/>
      <c r="B45" s="2"/>
      <c r="C45" s="17"/>
      <c r="D45" s="17"/>
      <c r="E45" s="17"/>
      <c r="F45" s="17"/>
      <c r="G45" s="2"/>
      <c r="H45" s="17"/>
      <c r="I45" s="17"/>
      <c r="J45" s="17"/>
      <c r="K45" s="17"/>
      <c r="L45" s="2"/>
    </row>
    <row r="46" spans="1:12">
      <c r="A46" s="2"/>
      <c r="B46" s="2"/>
      <c r="C46" s="17"/>
      <c r="D46" s="17"/>
      <c r="E46" s="17"/>
      <c r="F46" s="17"/>
      <c r="G46" s="2"/>
      <c r="H46" s="17"/>
      <c r="I46" s="17"/>
      <c r="J46" s="17"/>
      <c r="K46" s="17"/>
      <c r="L46" s="2"/>
    </row>
    <row r="47" spans="1:12">
      <c r="A47" s="2"/>
      <c r="B47" s="2"/>
      <c r="C47" s="17"/>
      <c r="D47" s="17"/>
      <c r="E47" s="17"/>
      <c r="F47" s="17"/>
      <c r="G47" s="2"/>
      <c r="H47" s="17"/>
      <c r="I47" s="17"/>
      <c r="J47" s="17"/>
      <c r="K47" s="17"/>
      <c r="L47" s="2"/>
    </row>
    <row r="48" spans="1:12">
      <c r="A48" s="2"/>
      <c r="B48" s="2"/>
      <c r="C48" s="17"/>
      <c r="D48" s="17"/>
      <c r="E48" s="17"/>
      <c r="F48" s="17"/>
      <c r="G48" s="2"/>
      <c r="H48" s="17"/>
      <c r="I48" s="17"/>
      <c r="J48" s="17"/>
      <c r="K48" s="17"/>
      <c r="L48" s="2"/>
    </row>
    <row r="49" spans="1:12">
      <c r="A49" s="2"/>
      <c r="B49" s="2"/>
      <c r="C49" s="17"/>
      <c r="D49" s="17"/>
      <c r="E49" s="17"/>
      <c r="F49" s="17"/>
      <c r="G49" s="2"/>
      <c r="H49" s="17"/>
      <c r="I49" s="17"/>
      <c r="J49" s="17"/>
      <c r="K49" s="17"/>
      <c r="L49" s="2"/>
    </row>
    <row r="50" spans="1:12">
      <c r="A50" s="2"/>
      <c r="B50" s="2"/>
      <c r="C50" s="17"/>
      <c r="D50" s="17"/>
      <c r="E50" s="17"/>
      <c r="F50" s="17"/>
      <c r="G50" s="2"/>
      <c r="H50" s="17"/>
      <c r="I50" s="17"/>
      <c r="J50" s="17"/>
      <c r="K50" s="17"/>
      <c r="L50" s="2"/>
    </row>
    <row r="51" spans="1:12">
      <c r="A51" s="2"/>
      <c r="B51" s="2"/>
      <c r="C51" s="17"/>
      <c r="D51" s="17"/>
      <c r="E51" s="17"/>
      <c r="F51" s="17"/>
      <c r="G51" s="2"/>
      <c r="H51" s="17"/>
      <c r="I51" s="17"/>
      <c r="J51" s="17"/>
      <c r="K51" s="17"/>
      <c r="L51" s="2"/>
    </row>
    <row r="52" spans="1:12">
      <c r="A52" s="2"/>
      <c r="B52" s="2"/>
      <c r="C52" s="17"/>
      <c r="D52" s="17"/>
      <c r="E52" s="17"/>
      <c r="F52" s="17"/>
      <c r="G52" s="2"/>
      <c r="H52" s="17"/>
      <c r="I52" s="17"/>
      <c r="J52" s="17"/>
      <c r="K52" s="17"/>
      <c r="L52" s="2"/>
    </row>
    <row r="53" spans="1:12">
      <c r="A53" s="2"/>
      <c r="B53" s="2"/>
      <c r="C53" s="17"/>
      <c r="D53" s="17"/>
      <c r="E53" s="17"/>
      <c r="F53" s="17"/>
      <c r="G53" s="2"/>
      <c r="H53" s="17"/>
      <c r="I53" s="17"/>
      <c r="J53" s="17"/>
      <c r="K53" s="17"/>
      <c r="L53" s="2"/>
    </row>
    <row r="54" spans="1:12">
      <c r="A54" s="2"/>
      <c r="B54" s="2"/>
      <c r="C54" s="17"/>
      <c r="D54" s="17"/>
      <c r="E54" s="17"/>
      <c r="F54" s="17"/>
      <c r="G54" s="2"/>
      <c r="H54" s="17"/>
      <c r="I54" s="17"/>
      <c r="J54" s="17"/>
      <c r="K54" s="17"/>
      <c r="L54" s="2"/>
    </row>
    <row r="55" spans="1:12">
      <c r="A55" s="2"/>
      <c r="B55" s="2"/>
      <c r="C55" s="17"/>
      <c r="D55" s="17"/>
      <c r="E55" s="17"/>
      <c r="F55" s="17"/>
      <c r="G55" s="2"/>
      <c r="H55" s="17"/>
      <c r="I55" s="17"/>
      <c r="J55" s="17"/>
      <c r="K55" s="17"/>
      <c r="L55" s="2"/>
    </row>
    <row r="56" spans="1:12">
      <c r="A56" s="2"/>
      <c r="B56" s="2"/>
      <c r="C56" s="17"/>
      <c r="D56" s="17"/>
      <c r="E56" s="17"/>
      <c r="F56" s="17"/>
      <c r="G56" s="2"/>
      <c r="H56" s="17"/>
      <c r="I56" s="17"/>
      <c r="J56" s="17"/>
      <c r="K56" s="17"/>
      <c r="L56" s="2"/>
    </row>
    <row r="57" spans="1:12">
      <c r="A57" s="2"/>
      <c r="B57" s="2"/>
      <c r="C57" s="17"/>
      <c r="D57" s="17"/>
      <c r="E57" s="17"/>
      <c r="F57" s="17"/>
      <c r="G57" s="2"/>
      <c r="H57" s="17"/>
      <c r="I57" s="17"/>
      <c r="J57" s="17"/>
      <c r="K57" s="17"/>
      <c r="L57" s="2"/>
    </row>
    <row r="58" spans="1:12">
      <c r="A58" s="2"/>
      <c r="B58" s="2"/>
      <c r="C58" s="17"/>
      <c r="D58" s="17"/>
      <c r="E58" s="17"/>
      <c r="F58" s="17"/>
      <c r="G58" s="2"/>
      <c r="H58" s="17"/>
      <c r="I58" s="17"/>
      <c r="J58" s="17"/>
      <c r="K58" s="17"/>
      <c r="L58" s="2"/>
    </row>
    <row r="59" spans="1:12">
      <c r="A59" s="2"/>
      <c r="B59" s="2"/>
      <c r="C59" s="17"/>
      <c r="D59" s="17"/>
      <c r="E59" s="17"/>
      <c r="F59" s="17"/>
      <c r="G59" s="2"/>
      <c r="H59" s="17"/>
      <c r="I59" s="17"/>
      <c r="J59" s="17"/>
      <c r="K59" s="17"/>
      <c r="L59" s="2"/>
    </row>
    <row r="60" spans="1:12">
      <c r="A60" s="2"/>
      <c r="B60" s="2"/>
      <c r="C60" s="17"/>
      <c r="D60" s="17"/>
      <c r="E60" s="17"/>
      <c r="F60" s="17"/>
      <c r="G60" s="2"/>
      <c r="H60" s="17"/>
      <c r="I60" s="17"/>
      <c r="J60" s="17"/>
      <c r="K60" s="17"/>
      <c r="L60" s="2"/>
    </row>
    <row r="61" spans="1:12">
      <c r="A61" s="2"/>
      <c r="B61" s="2"/>
      <c r="C61" s="17"/>
      <c r="D61" s="17"/>
      <c r="E61" s="17"/>
      <c r="F61" s="17"/>
      <c r="G61" s="2"/>
      <c r="H61" s="17"/>
      <c r="I61" s="17"/>
      <c r="J61" s="17"/>
      <c r="K61" s="17"/>
      <c r="L61" s="2"/>
    </row>
    <row r="62" spans="1:12">
      <c r="A62" s="2"/>
      <c r="B62" s="2"/>
      <c r="C62" s="17"/>
      <c r="D62" s="17"/>
      <c r="E62" s="17"/>
      <c r="F62" s="17"/>
      <c r="G62" s="2"/>
      <c r="H62" s="17"/>
      <c r="I62" s="17"/>
      <c r="J62" s="17"/>
      <c r="K62" s="17"/>
      <c r="L62" s="2"/>
    </row>
    <row r="63" spans="1:12">
      <c r="A63" s="2"/>
      <c r="B63" s="2"/>
      <c r="C63" s="17"/>
      <c r="D63" s="17"/>
      <c r="E63" s="17"/>
      <c r="F63" s="17"/>
      <c r="G63" s="2"/>
      <c r="H63" s="17"/>
      <c r="I63" s="17"/>
      <c r="J63" s="17"/>
      <c r="K63" s="17"/>
      <c r="L63" s="2"/>
    </row>
    <row r="64" spans="1:12">
      <c r="A64" s="2"/>
      <c r="B64" s="2"/>
      <c r="C64" s="17"/>
      <c r="D64" s="17"/>
      <c r="E64" s="17"/>
      <c r="F64" s="17"/>
      <c r="G64" s="2"/>
      <c r="H64" s="17"/>
      <c r="I64" s="17"/>
      <c r="J64" s="17"/>
      <c r="K64" s="17"/>
      <c r="L64" s="2"/>
    </row>
    <row r="65" spans="1:12">
      <c r="A65" s="2"/>
      <c r="B65" s="2"/>
      <c r="C65" s="17"/>
      <c r="D65" s="17"/>
      <c r="E65" s="17"/>
      <c r="F65" s="17"/>
      <c r="G65" s="2"/>
      <c r="H65" s="17"/>
      <c r="I65" s="17"/>
      <c r="J65" s="17"/>
      <c r="K65" s="17"/>
      <c r="L65" s="2"/>
    </row>
    <row r="66" spans="1:12">
      <c r="A66" s="2"/>
      <c r="B66" s="2"/>
      <c r="C66" s="17"/>
      <c r="D66" s="17"/>
      <c r="E66" s="17"/>
      <c r="F66" s="17"/>
      <c r="G66" s="2"/>
      <c r="H66" s="17"/>
      <c r="I66" s="17"/>
      <c r="J66" s="17"/>
      <c r="K66" s="17"/>
      <c r="L66" s="2"/>
    </row>
    <row r="67" spans="1:12">
      <c r="A67" s="2"/>
      <c r="B67" s="2"/>
      <c r="C67" s="17"/>
      <c r="D67" s="17"/>
      <c r="E67" s="17"/>
      <c r="F67" s="17"/>
      <c r="G67" s="2"/>
      <c r="H67" s="17"/>
      <c r="I67" s="17"/>
      <c r="J67" s="17"/>
      <c r="K67" s="17"/>
      <c r="L67" s="2"/>
    </row>
    <row r="68" spans="1:12">
      <c r="A68" s="2"/>
      <c r="B68" s="2"/>
      <c r="C68" s="17"/>
      <c r="D68" s="17"/>
      <c r="E68" s="17"/>
      <c r="F68" s="17"/>
      <c r="G68" s="2"/>
      <c r="H68" s="17"/>
      <c r="I68" s="17"/>
      <c r="J68" s="17"/>
      <c r="K68" s="17"/>
      <c r="L68" s="2"/>
    </row>
    <row r="69" spans="1:12">
      <c r="A69" s="2"/>
      <c r="B69" s="2"/>
      <c r="C69" s="17"/>
      <c r="D69" s="17"/>
      <c r="E69" s="17"/>
      <c r="F69" s="17"/>
      <c r="G69" s="2"/>
      <c r="H69" s="17"/>
      <c r="I69" s="17"/>
      <c r="J69" s="17"/>
      <c r="K69" s="17"/>
      <c r="L69" s="2"/>
    </row>
    <row r="70" spans="1:12">
      <c r="A70" s="2"/>
      <c r="B70" s="2"/>
      <c r="C70" s="17"/>
      <c r="D70" s="17"/>
      <c r="E70" s="17"/>
      <c r="F70" s="17"/>
      <c r="G70" s="2"/>
      <c r="H70" s="17"/>
      <c r="I70" s="17"/>
      <c r="J70" s="17"/>
      <c r="K70" s="17"/>
      <c r="L70" s="2"/>
    </row>
    <row r="71" spans="1:12">
      <c r="A71" s="2"/>
      <c r="B71" s="2"/>
      <c r="C71" s="17"/>
      <c r="D71" s="17"/>
      <c r="E71" s="17"/>
      <c r="F71" s="17"/>
      <c r="G71" s="2"/>
      <c r="H71" s="17"/>
      <c r="I71" s="17"/>
      <c r="J71" s="17"/>
      <c r="K71" s="17"/>
      <c r="L71" s="2"/>
    </row>
    <row r="72" spans="1:12">
      <c r="A72" s="2"/>
      <c r="B72" s="2"/>
      <c r="C72" s="17"/>
      <c r="D72" s="17"/>
      <c r="E72" s="17"/>
      <c r="F72" s="17"/>
      <c r="G72" s="2"/>
      <c r="H72" s="17"/>
      <c r="I72" s="17"/>
      <c r="J72" s="17"/>
      <c r="K72" s="17"/>
      <c r="L72" s="2"/>
    </row>
    <row r="73" spans="1:12">
      <c r="A73" s="2"/>
      <c r="B73" s="2"/>
      <c r="C73" s="17"/>
      <c r="D73" s="17"/>
      <c r="E73" s="17"/>
      <c r="F73" s="17"/>
      <c r="G73" s="2"/>
      <c r="H73" s="17"/>
      <c r="I73" s="17"/>
      <c r="J73" s="17"/>
      <c r="K73" s="17"/>
      <c r="L73" s="2"/>
    </row>
    <row r="74" spans="1:12">
      <c r="A74" s="2"/>
      <c r="B74" s="2"/>
      <c r="C74" s="17"/>
      <c r="D74" s="17"/>
      <c r="E74" s="17"/>
      <c r="F74" s="17"/>
      <c r="G74" s="2"/>
      <c r="H74" s="17"/>
      <c r="I74" s="17"/>
      <c r="J74" s="17"/>
      <c r="K74" s="17"/>
      <c r="L74" s="2"/>
    </row>
    <row r="75" spans="1:12">
      <c r="A75" s="2"/>
      <c r="B75" s="2"/>
      <c r="C75" s="17"/>
      <c r="D75" s="17"/>
      <c r="E75" s="17"/>
      <c r="F75" s="17"/>
      <c r="G75" s="2"/>
      <c r="H75" s="17"/>
      <c r="I75" s="17"/>
      <c r="J75" s="17"/>
      <c r="K75" s="17"/>
      <c r="L75" s="2"/>
    </row>
    <row r="76" spans="1:12">
      <c r="A76" s="2"/>
      <c r="B76" s="2"/>
      <c r="C76" s="17"/>
      <c r="D76" s="17"/>
      <c r="E76" s="17"/>
      <c r="F76" s="17"/>
      <c r="G76" s="2"/>
      <c r="H76" s="17"/>
      <c r="I76" s="17"/>
      <c r="J76" s="17"/>
      <c r="K76" s="17"/>
      <c r="L76" s="2"/>
    </row>
    <row r="77" spans="1:12">
      <c r="A77" s="2"/>
      <c r="B77" s="2"/>
      <c r="C77" s="17"/>
      <c r="D77" s="17"/>
      <c r="E77" s="17"/>
      <c r="F77" s="17"/>
      <c r="G77" s="2"/>
      <c r="H77" s="17"/>
      <c r="I77" s="17"/>
      <c r="J77" s="17"/>
      <c r="K77" s="17"/>
      <c r="L77" s="2"/>
    </row>
    <row r="78" spans="1:12">
      <c r="A78" s="2"/>
      <c r="B78" s="2"/>
      <c r="C78" s="17"/>
      <c r="D78" s="17"/>
      <c r="E78" s="17"/>
      <c r="F78" s="17"/>
      <c r="G78" s="2"/>
      <c r="H78" s="17"/>
      <c r="I78" s="17"/>
      <c r="J78" s="17"/>
      <c r="K78" s="17"/>
      <c r="L78" s="2"/>
    </row>
    <row r="79" spans="1:12">
      <c r="A79" s="2"/>
      <c r="B79" s="2"/>
      <c r="C79" s="17"/>
      <c r="D79" s="17"/>
      <c r="E79" s="17"/>
      <c r="F79" s="17"/>
      <c r="G79" s="2"/>
      <c r="H79" s="17"/>
      <c r="I79" s="17"/>
      <c r="J79" s="17"/>
      <c r="K79" s="17"/>
      <c r="L79" s="2"/>
    </row>
    <row r="80" spans="1:12">
      <c r="A80" s="2"/>
      <c r="B80" s="2"/>
      <c r="C80" s="17"/>
      <c r="D80" s="17"/>
      <c r="E80" s="17"/>
      <c r="F80" s="17"/>
      <c r="G80" s="2"/>
      <c r="H80" s="17"/>
      <c r="I80" s="17"/>
      <c r="J80" s="17"/>
      <c r="K80" s="17"/>
      <c r="L80" s="2"/>
    </row>
    <row r="81" spans="1:12">
      <c r="A81" s="2"/>
      <c r="B81" s="2"/>
      <c r="C81" s="17"/>
      <c r="D81" s="17"/>
      <c r="E81" s="17"/>
      <c r="F81" s="17"/>
      <c r="G81" s="2"/>
      <c r="H81" s="17"/>
      <c r="I81" s="17"/>
      <c r="J81" s="17"/>
      <c r="K81" s="17"/>
      <c r="L81" s="2"/>
    </row>
    <row r="82" spans="1:12">
      <c r="A82" s="2"/>
      <c r="B82" s="2"/>
      <c r="C82" s="17"/>
      <c r="D82" s="17"/>
      <c r="E82" s="17"/>
      <c r="F82" s="17"/>
      <c r="G82" s="2"/>
      <c r="H82" s="17"/>
      <c r="I82" s="17"/>
      <c r="J82" s="17"/>
      <c r="K82" s="17"/>
      <c r="L82" s="2"/>
    </row>
    <row r="83" spans="1:12">
      <c r="A83" s="2"/>
      <c r="B83" s="2"/>
      <c r="C83" s="17"/>
      <c r="D83" s="17"/>
      <c r="E83" s="17"/>
      <c r="F83" s="17"/>
      <c r="G83" s="2"/>
      <c r="H83" s="17"/>
      <c r="I83" s="17"/>
      <c r="J83" s="17"/>
      <c r="K83" s="17"/>
      <c r="L83" s="2"/>
    </row>
    <row r="84" spans="1:12">
      <c r="A84" s="2"/>
      <c r="B84" s="2"/>
      <c r="C84" s="17"/>
      <c r="D84" s="17"/>
      <c r="E84" s="17"/>
      <c r="F84" s="17"/>
      <c r="G84" s="2"/>
      <c r="H84" s="17"/>
      <c r="I84" s="17"/>
      <c r="J84" s="17"/>
      <c r="K84" s="17"/>
      <c r="L84" s="2"/>
    </row>
    <row r="85" spans="1:12">
      <c r="A85" s="2"/>
      <c r="B85" s="2"/>
      <c r="C85" s="17"/>
      <c r="D85" s="17"/>
      <c r="E85" s="17"/>
      <c r="F85" s="17"/>
      <c r="G85" s="2"/>
      <c r="H85" s="17"/>
      <c r="I85" s="17"/>
      <c r="J85" s="17"/>
      <c r="K85" s="17"/>
      <c r="L85" s="2"/>
    </row>
    <row r="86" spans="1:12">
      <c r="A86" s="2"/>
      <c r="B86" s="2"/>
      <c r="C86" s="17"/>
      <c r="D86" s="17"/>
      <c r="E86" s="17"/>
      <c r="F86" s="17"/>
      <c r="G86" s="2"/>
      <c r="H86" s="17"/>
      <c r="I86" s="17"/>
      <c r="J86" s="17"/>
      <c r="K86" s="17"/>
      <c r="L86" s="2"/>
    </row>
    <row r="87" spans="1:12">
      <c r="A87" s="2"/>
      <c r="B87" s="2"/>
      <c r="C87" s="17"/>
      <c r="D87" s="17"/>
      <c r="E87" s="17"/>
      <c r="F87" s="17"/>
      <c r="G87" s="2"/>
      <c r="H87" s="17"/>
      <c r="I87" s="17"/>
      <c r="J87" s="17"/>
      <c r="K87" s="17"/>
      <c r="L87" s="2"/>
    </row>
    <row r="88" spans="1:12">
      <c r="A88" s="2"/>
      <c r="B88" s="2"/>
      <c r="C88" s="17"/>
      <c r="D88" s="17"/>
      <c r="E88" s="17"/>
      <c r="F88" s="17"/>
      <c r="G88" s="2"/>
      <c r="H88" s="17"/>
      <c r="I88" s="17"/>
      <c r="J88" s="17"/>
      <c r="K88" s="17"/>
      <c r="L88" s="2"/>
    </row>
    <row r="89" spans="1:12">
      <c r="A89" s="2"/>
      <c r="B89" s="2"/>
      <c r="C89" s="17"/>
      <c r="D89" s="17"/>
      <c r="E89" s="17"/>
      <c r="F89" s="17"/>
      <c r="G89" s="2"/>
      <c r="H89" s="17"/>
      <c r="I89" s="17"/>
      <c r="J89" s="17"/>
      <c r="K89" s="17"/>
      <c r="L89" s="2"/>
    </row>
    <row r="90" spans="1:12">
      <c r="A90" s="2"/>
      <c r="B90" s="2"/>
      <c r="C90" s="17"/>
      <c r="D90" s="17"/>
      <c r="E90" s="17"/>
      <c r="F90" s="17"/>
      <c r="G90" s="2"/>
      <c r="H90" s="17"/>
      <c r="I90" s="17"/>
      <c r="J90" s="17"/>
      <c r="K90" s="17"/>
      <c r="L90" s="2"/>
    </row>
    <row r="91" spans="1:12">
      <c r="A91" s="2"/>
      <c r="B91" s="2"/>
      <c r="C91" s="17"/>
      <c r="D91" s="17"/>
      <c r="E91" s="17"/>
      <c r="F91" s="17"/>
      <c r="G91" s="2"/>
      <c r="H91" s="17"/>
      <c r="I91" s="17"/>
      <c r="J91" s="17"/>
      <c r="K91" s="17"/>
      <c r="L91" s="2"/>
    </row>
    <row r="92" spans="1:12">
      <c r="A92" s="2"/>
      <c r="B92" s="2"/>
      <c r="C92" s="17"/>
      <c r="D92" s="17"/>
      <c r="E92" s="17"/>
      <c r="F92" s="17"/>
      <c r="G92" s="2"/>
      <c r="H92" s="17"/>
      <c r="I92" s="17"/>
      <c r="J92" s="17"/>
      <c r="K92" s="17"/>
      <c r="L92" s="2"/>
    </row>
    <row r="93" spans="1:12">
      <c r="A93" s="2"/>
      <c r="B93" s="2"/>
      <c r="C93" s="17"/>
      <c r="D93" s="17"/>
      <c r="E93" s="17"/>
      <c r="F93" s="17"/>
      <c r="G93" s="2"/>
      <c r="H93" s="17"/>
      <c r="I93" s="17"/>
      <c r="J93" s="17"/>
      <c r="K93" s="17"/>
      <c r="L93" s="2"/>
    </row>
    <row r="94" spans="1:12">
      <c r="A94" s="2"/>
      <c r="B94" s="2"/>
      <c r="C94" s="17"/>
      <c r="D94" s="17"/>
      <c r="E94" s="17"/>
      <c r="F94" s="17"/>
      <c r="G94" s="2"/>
      <c r="H94" s="17"/>
      <c r="I94" s="17"/>
      <c r="J94" s="17"/>
      <c r="K94" s="17"/>
      <c r="L94" s="2"/>
    </row>
    <row r="95" spans="1:12">
      <c r="A95" s="2"/>
      <c r="B95" s="2"/>
      <c r="C95" s="17"/>
      <c r="D95" s="17"/>
      <c r="E95" s="17"/>
      <c r="F95" s="17"/>
      <c r="G95" s="2"/>
      <c r="H95" s="17"/>
      <c r="I95" s="17"/>
      <c r="J95" s="17"/>
      <c r="K95" s="17"/>
      <c r="L95" s="2"/>
    </row>
    <row r="96" spans="1:12">
      <c r="A96" s="2"/>
      <c r="B96" s="2"/>
      <c r="C96" s="17"/>
      <c r="D96" s="17"/>
      <c r="E96" s="17"/>
      <c r="F96" s="17"/>
      <c r="G96" s="2"/>
      <c r="H96" s="17"/>
      <c r="I96" s="17"/>
      <c r="J96" s="17"/>
      <c r="K96" s="17"/>
      <c r="L96" s="2"/>
    </row>
    <row r="97" spans="1:12">
      <c r="A97" s="2"/>
      <c r="B97" s="2"/>
      <c r="C97" s="17"/>
      <c r="D97" s="17"/>
      <c r="E97" s="17"/>
      <c r="F97" s="17"/>
      <c r="G97" s="2"/>
      <c r="H97" s="17"/>
      <c r="I97" s="17"/>
      <c r="J97" s="17"/>
      <c r="K97" s="17"/>
      <c r="L97" s="2"/>
    </row>
    <row r="98" spans="1:12">
      <c r="A98" s="2"/>
      <c r="B98" s="2"/>
      <c r="C98" s="17"/>
      <c r="D98" s="17"/>
      <c r="E98" s="17"/>
      <c r="F98" s="17"/>
      <c r="G98" s="2"/>
      <c r="H98" s="17"/>
      <c r="I98" s="17"/>
      <c r="J98" s="17"/>
      <c r="K98" s="17"/>
      <c r="L98" s="2"/>
    </row>
    <row r="99" spans="1:12">
      <c r="A99" s="2"/>
      <c r="B99" s="2"/>
      <c r="C99" s="17"/>
      <c r="D99" s="17"/>
      <c r="E99" s="17"/>
      <c r="F99" s="17"/>
      <c r="G99" s="2"/>
      <c r="H99" s="17"/>
      <c r="I99" s="17"/>
      <c r="J99" s="17"/>
      <c r="K99" s="17"/>
      <c r="L99" s="2"/>
    </row>
    <row r="100" spans="1:12">
      <c r="A100" s="2"/>
      <c r="B100" s="2"/>
      <c r="C100" s="17"/>
      <c r="D100" s="17"/>
      <c r="E100" s="17"/>
      <c r="F100" s="17"/>
      <c r="G100" s="2"/>
      <c r="H100" s="17"/>
      <c r="I100" s="17"/>
      <c r="J100" s="17"/>
      <c r="K100" s="17"/>
      <c r="L100" s="2"/>
    </row>
    <row r="101" spans="1:12">
      <c r="A101" s="2"/>
      <c r="B101" s="2"/>
      <c r="C101" s="17"/>
      <c r="D101" s="17"/>
      <c r="E101" s="17"/>
      <c r="F101" s="17"/>
      <c r="G101" s="2"/>
      <c r="H101" s="17"/>
      <c r="I101" s="17"/>
      <c r="J101" s="17"/>
      <c r="K101" s="17"/>
      <c r="L101" s="2"/>
    </row>
    <row r="102" spans="1:12">
      <c r="A102" s="2"/>
      <c r="B102" s="2"/>
      <c r="C102" s="17"/>
      <c r="D102" s="17"/>
      <c r="E102" s="17"/>
      <c r="F102" s="17"/>
      <c r="G102" s="2"/>
      <c r="H102" s="17"/>
      <c r="I102" s="17"/>
      <c r="J102" s="17"/>
      <c r="K102" s="17"/>
      <c r="L102" s="2"/>
    </row>
    <row r="103" spans="1:12">
      <c r="A103" s="2"/>
      <c r="B103" s="2"/>
      <c r="C103" s="17"/>
      <c r="D103" s="17"/>
      <c r="E103" s="17"/>
      <c r="F103" s="17"/>
      <c r="G103" s="2"/>
      <c r="H103" s="17"/>
      <c r="I103" s="17"/>
      <c r="J103" s="17"/>
      <c r="K103" s="17"/>
      <c r="L103" s="2"/>
    </row>
    <row r="104" spans="1:12">
      <c r="A104" s="2"/>
      <c r="B104" s="2"/>
      <c r="C104" s="17"/>
      <c r="D104" s="17"/>
      <c r="E104" s="17"/>
      <c r="F104" s="17"/>
      <c r="G104" s="2"/>
      <c r="H104" s="17"/>
      <c r="I104" s="17"/>
      <c r="J104" s="17"/>
      <c r="K104" s="17"/>
      <c r="L104" s="2"/>
    </row>
    <row r="105" spans="1:12">
      <c r="A105" s="2"/>
      <c r="B105" s="2"/>
      <c r="C105" s="17"/>
      <c r="D105" s="17"/>
      <c r="E105" s="17"/>
      <c r="F105" s="17"/>
      <c r="G105" s="2"/>
      <c r="H105" s="17"/>
      <c r="I105" s="17"/>
      <c r="J105" s="17"/>
      <c r="K105" s="17"/>
      <c r="L105" s="2"/>
    </row>
    <row r="106" spans="1:12">
      <c r="A106" s="2"/>
      <c r="B106" s="2"/>
      <c r="C106" s="17"/>
      <c r="D106" s="17"/>
      <c r="E106" s="17"/>
      <c r="F106" s="17"/>
      <c r="G106" s="2"/>
      <c r="H106" s="17"/>
      <c r="I106" s="17"/>
      <c r="J106" s="17"/>
      <c r="K106" s="17"/>
      <c r="L106" s="2"/>
    </row>
    <row r="107" spans="1:12">
      <c r="A107" s="2"/>
      <c r="B107" s="2"/>
      <c r="C107" s="17"/>
      <c r="D107" s="17"/>
      <c r="E107" s="17"/>
      <c r="F107" s="17"/>
      <c r="G107" s="2"/>
      <c r="H107" s="17"/>
      <c r="I107" s="17"/>
      <c r="J107" s="17"/>
      <c r="K107" s="17"/>
      <c r="L107" s="2"/>
    </row>
    <row r="108" spans="1:12">
      <c r="A108" s="2"/>
      <c r="B108" s="2"/>
      <c r="C108" s="17"/>
      <c r="D108" s="17"/>
      <c r="E108" s="17"/>
      <c r="F108" s="17"/>
      <c r="G108" s="2"/>
      <c r="H108" s="17"/>
      <c r="I108" s="17"/>
      <c r="J108" s="17"/>
      <c r="K108" s="17"/>
      <c r="L108" s="2"/>
    </row>
    <row r="109" spans="1:12">
      <c r="A109" s="2"/>
      <c r="B109" s="2"/>
      <c r="C109" s="17"/>
      <c r="D109" s="17"/>
      <c r="E109" s="17"/>
      <c r="F109" s="17"/>
      <c r="G109" s="2"/>
      <c r="H109" s="17"/>
      <c r="I109" s="17"/>
      <c r="J109" s="17"/>
      <c r="K109" s="17"/>
      <c r="L109" s="2"/>
    </row>
    <row r="110" spans="1:12">
      <c r="A110" s="2"/>
      <c r="B110" s="2"/>
      <c r="C110" s="17"/>
      <c r="D110" s="17"/>
      <c r="E110" s="17"/>
      <c r="F110" s="17"/>
      <c r="G110" s="2"/>
      <c r="H110" s="17"/>
      <c r="I110" s="17"/>
      <c r="J110" s="17"/>
      <c r="K110" s="17"/>
      <c r="L110" s="2"/>
    </row>
    <row r="111" spans="1:12">
      <c r="A111" s="2"/>
      <c r="B111" s="2"/>
      <c r="C111" s="17"/>
      <c r="D111" s="17"/>
      <c r="E111" s="17"/>
      <c r="F111" s="17"/>
      <c r="G111" s="2"/>
      <c r="H111" s="17"/>
      <c r="I111" s="17"/>
      <c r="J111" s="17"/>
      <c r="K111" s="17"/>
      <c r="L111" s="2"/>
    </row>
    <row r="112" spans="1:12">
      <c r="A112" s="2"/>
      <c r="B112" s="2"/>
      <c r="C112" s="17"/>
      <c r="D112" s="17"/>
      <c r="E112" s="17"/>
      <c r="F112" s="17"/>
      <c r="G112" s="2"/>
      <c r="H112" s="17"/>
      <c r="I112" s="17"/>
      <c r="J112" s="17"/>
      <c r="K112" s="17"/>
      <c r="L112" s="2"/>
    </row>
    <row r="113" spans="1:12">
      <c r="A113" s="2"/>
      <c r="B113" s="2"/>
      <c r="C113" s="17"/>
      <c r="D113" s="17"/>
      <c r="E113" s="17"/>
      <c r="F113" s="17"/>
      <c r="G113" s="2"/>
      <c r="H113" s="17"/>
      <c r="I113" s="17"/>
      <c r="J113" s="17"/>
      <c r="K113" s="17"/>
      <c r="L113" s="2"/>
    </row>
    <row r="114" spans="1:12">
      <c r="A114" s="2"/>
      <c r="B114" s="2"/>
      <c r="C114" s="17"/>
      <c r="D114" s="17"/>
      <c r="E114" s="17"/>
      <c r="F114" s="17"/>
      <c r="G114" s="2"/>
      <c r="H114" s="17"/>
      <c r="I114" s="17"/>
      <c r="J114" s="17"/>
      <c r="K114" s="17"/>
      <c r="L114" s="2"/>
    </row>
    <row r="115" spans="1:12">
      <c r="A115" s="2"/>
      <c r="B115" s="2"/>
      <c r="C115" s="17"/>
      <c r="D115" s="17"/>
      <c r="E115" s="17"/>
      <c r="F115" s="17"/>
      <c r="G115" s="2"/>
      <c r="H115" s="17"/>
      <c r="I115" s="17"/>
      <c r="J115" s="17"/>
      <c r="K115" s="17"/>
      <c r="L115" s="2"/>
    </row>
    <row r="116" spans="1:12">
      <c r="A116" s="2"/>
      <c r="B116" s="2"/>
      <c r="C116" s="17"/>
      <c r="D116" s="17"/>
      <c r="E116" s="17"/>
      <c r="F116" s="17"/>
      <c r="G116" s="2"/>
      <c r="H116" s="17"/>
      <c r="I116" s="17"/>
      <c r="J116" s="17"/>
      <c r="K116" s="17"/>
      <c r="L116" s="2"/>
    </row>
    <row r="117" spans="1:12">
      <c r="A117" s="2"/>
      <c r="B117" s="2"/>
      <c r="C117" s="17"/>
      <c r="D117" s="17"/>
      <c r="E117" s="17"/>
      <c r="F117" s="17"/>
      <c r="G117" s="2"/>
      <c r="H117" s="17"/>
      <c r="I117" s="17"/>
      <c r="J117" s="17"/>
      <c r="K117" s="17"/>
      <c r="L117" s="2"/>
    </row>
    <row r="118" spans="1:12">
      <c r="A118" s="2"/>
      <c r="B118" s="2"/>
      <c r="C118" s="17"/>
      <c r="D118" s="17"/>
      <c r="E118" s="17"/>
      <c r="F118" s="17"/>
      <c r="G118" s="2"/>
      <c r="H118" s="17"/>
      <c r="I118" s="17"/>
      <c r="J118" s="17"/>
      <c r="K118" s="17"/>
      <c r="L118" s="2"/>
    </row>
    <row r="119" spans="1:12">
      <c r="A119" s="2"/>
      <c r="B119" s="2"/>
      <c r="C119" s="17"/>
      <c r="D119" s="17"/>
      <c r="E119" s="17"/>
      <c r="F119" s="17"/>
      <c r="G119" s="2"/>
      <c r="H119" s="17"/>
      <c r="I119" s="17"/>
      <c r="J119" s="17"/>
      <c r="K119" s="17"/>
      <c r="L119" s="2"/>
    </row>
    <row r="120" spans="1:12">
      <c r="A120" s="2"/>
      <c r="B120" s="2"/>
      <c r="C120" s="17"/>
      <c r="D120" s="17"/>
      <c r="E120" s="17"/>
      <c r="F120" s="17"/>
      <c r="G120" s="2"/>
      <c r="H120" s="17"/>
      <c r="I120" s="17"/>
      <c r="J120" s="17"/>
      <c r="K120" s="17"/>
      <c r="L120" s="2"/>
    </row>
    <row r="121" spans="1:12">
      <c r="A121" s="2"/>
      <c r="B121" s="2"/>
      <c r="C121" s="17"/>
      <c r="D121" s="17"/>
      <c r="E121" s="17"/>
      <c r="F121" s="17"/>
      <c r="G121" s="2"/>
      <c r="H121" s="17"/>
      <c r="I121" s="17"/>
      <c r="J121" s="17"/>
      <c r="K121" s="17"/>
      <c r="L121" s="2"/>
    </row>
    <row r="122" spans="1:12">
      <c r="A122" s="2"/>
      <c r="B122" s="2"/>
      <c r="C122" s="17"/>
      <c r="D122" s="17"/>
      <c r="E122" s="17"/>
      <c r="F122" s="17"/>
      <c r="G122" s="2"/>
      <c r="H122" s="17"/>
      <c r="I122" s="17"/>
      <c r="J122" s="17"/>
      <c r="K122" s="17"/>
      <c r="L122" s="2"/>
    </row>
    <row r="123" spans="1:12">
      <c r="A123" s="2"/>
      <c r="B123" s="2"/>
      <c r="C123" s="17"/>
      <c r="D123" s="17"/>
      <c r="E123" s="17"/>
      <c r="F123" s="17"/>
      <c r="G123" s="2"/>
      <c r="H123" s="17"/>
      <c r="I123" s="17"/>
      <c r="J123" s="17"/>
      <c r="K123" s="17"/>
      <c r="L123" s="2"/>
    </row>
    <row r="124" spans="1:12">
      <c r="A124" s="2"/>
      <c r="B124" s="2"/>
      <c r="C124" s="17"/>
      <c r="D124" s="17"/>
      <c r="E124" s="17"/>
      <c r="F124" s="17"/>
      <c r="G124" s="2"/>
      <c r="H124" s="17"/>
      <c r="I124" s="17"/>
      <c r="J124" s="17"/>
      <c r="K124" s="17"/>
      <c r="L124" s="2"/>
    </row>
    <row r="125" spans="1:12">
      <c r="A125" s="2"/>
      <c r="B125" s="2"/>
      <c r="C125" s="17"/>
      <c r="D125" s="17"/>
      <c r="E125" s="17"/>
      <c r="F125" s="17"/>
      <c r="G125" s="2"/>
      <c r="H125" s="17"/>
      <c r="I125" s="17"/>
      <c r="J125" s="17"/>
      <c r="K125" s="17"/>
      <c r="L125" s="2"/>
    </row>
    <row r="126" spans="1:12">
      <c r="A126" s="2"/>
      <c r="B126" s="2"/>
      <c r="C126" s="17"/>
      <c r="D126" s="17"/>
      <c r="E126" s="17"/>
      <c r="F126" s="17"/>
      <c r="G126" s="2"/>
      <c r="H126" s="17"/>
      <c r="I126" s="17"/>
      <c r="J126" s="17"/>
      <c r="K126" s="17"/>
      <c r="L126" s="2"/>
    </row>
    <row r="127" spans="1:12">
      <c r="A127" s="2"/>
      <c r="B127" s="2"/>
      <c r="C127" s="17"/>
      <c r="D127" s="17"/>
      <c r="E127" s="17"/>
      <c r="F127" s="17"/>
      <c r="G127" s="2"/>
      <c r="H127" s="17"/>
      <c r="I127" s="17"/>
      <c r="J127" s="17"/>
      <c r="K127" s="17"/>
      <c r="L127" s="2"/>
    </row>
    <row r="128" spans="1:12">
      <c r="A128" s="2"/>
      <c r="B128" s="2"/>
      <c r="C128" s="17"/>
      <c r="D128" s="17"/>
      <c r="E128" s="17"/>
      <c r="F128" s="17"/>
      <c r="G128" s="2"/>
      <c r="H128" s="17"/>
      <c r="I128" s="17"/>
      <c r="J128" s="17"/>
      <c r="K128" s="17"/>
      <c r="L128" s="2"/>
    </row>
    <row r="129" spans="1:12">
      <c r="A129" s="2"/>
      <c r="B129" s="2"/>
      <c r="C129" s="17"/>
      <c r="D129" s="17"/>
      <c r="E129" s="17"/>
      <c r="F129" s="17"/>
      <c r="G129" s="2"/>
      <c r="H129" s="17"/>
      <c r="I129" s="17"/>
      <c r="J129" s="17"/>
      <c r="K129" s="17"/>
      <c r="L129" s="2"/>
    </row>
    <row r="130" spans="1:12">
      <c r="A130" s="2"/>
      <c r="B130" s="2"/>
      <c r="C130" s="17"/>
      <c r="D130" s="17"/>
      <c r="E130" s="17"/>
      <c r="F130" s="17"/>
      <c r="G130" s="2"/>
      <c r="H130" s="17"/>
      <c r="I130" s="17"/>
      <c r="J130" s="17"/>
      <c r="K130" s="17"/>
      <c r="L130" s="2"/>
    </row>
    <row r="131" spans="1:12">
      <c r="A131" s="2"/>
      <c r="B131" s="2"/>
      <c r="C131" s="17"/>
      <c r="D131" s="17"/>
      <c r="E131" s="17"/>
      <c r="F131" s="17"/>
      <c r="G131" s="2"/>
      <c r="H131" s="17"/>
      <c r="I131" s="17"/>
      <c r="J131" s="17"/>
      <c r="K131" s="17"/>
      <c r="L131" s="2"/>
    </row>
    <row r="132" spans="1:12">
      <c r="A132" s="2"/>
      <c r="B132" s="2"/>
      <c r="C132" s="17"/>
      <c r="D132" s="17"/>
      <c r="E132" s="17"/>
      <c r="F132" s="17"/>
      <c r="G132" s="2"/>
      <c r="H132" s="17"/>
      <c r="I132" s="17"/>
      <c r="J132" s="17"/>
      <c r="K132" s="17"/>
      <c r="L132" s="2"/>
    </row>
    <row r="133" spans="1:12">
      <c r="A133" s="2"/>
      <c r="B133" s="2"/>
      <c r="C133" s="17"/>
      <c r="D133" s="17"/>
      <c r="E133" s="17"/>
      <c r="F133" s="17"/>
      <c r="G133" s="2"/>
      <c r="H133" s="17"/>
      <c r="I133" s="17"/>
      <c r="J133" s="17"/>
      <c r="K133" s="17"/>
      <c r="L133" s="2"/>
    </row>
    <row r="134" spans="1:12">
      <c r="A134" s="2"/>
      <c r="B134" s="2"/>
      <c r="C134" s="17"/>
      <c r="D134" s="17"/>
      <c r="E134" s="17"/>
      <c r="F134" s="17"/>
      <c r="G134" s="2"/>
      <c r="H134" s="17"/>
      <c r="I134" s="17"/>
      <c r="J134" s="17"/>
      <c r="K134" s="17"/>
      <c r="L134" s="2"/>
    </row>
    <row r="135" spans="1:12">
      <c r="A135" s="2"/>
      <c r="B135" s="2"/>
      <c r="C135" s="17"/>
      <c r="D135" s="17"/>
      <c r="E135" s="17"/>
      <c r="F135" s="17"/>
      <c r="G135" s="2"/>
      <c r="H135" s="17"/>
      <c r="I135" s="17"/>
      <c r="J135" s="17"/>
      <c r="K135" s="17"/>
      <c r="L135" s="2"/>
    </row>
    <row r="136" spans="1:12">
      <c r="A136" s="2"/>
      <c r="B136" s="2"/>
      <c r="C136" s="17"/>
      <c r="D136" s="17"/>
      <c r="E136" s="17"/>
      <c r="F136" s="17"/>
      <c r="G136" s="2"/>
      <c r="H136" s="17"/>
      <c r="I136" s="17"/>
      <c r="J136" s="17"/>
      <c r="K136" s="17"/>
      <c r="L136" s="2"/>
    </row>
    <row r="137" spans="1:12">
      <c r="A137" s="2"/>
      <c r="B137" s="2"/>
      <c r="C137" s="17"/>
      <c r="D137" s="17"/>
      <c r="E137" s="17"/>
      <c r="F137" s="17"/>
      <c r="G137" s="2"/>
      <c r="H137" s="17"/>
      <c r="I137" s="17"/>
      <c r="J137" s="17"/>
      <c r="K137" s="17"/>
      <c r="L137" s="2"/>
    </row>
    <row r="138" spans="1:12">
      <c r="A138" s="2"/>
      <c r="B138" s="2"/>
      <c r="C138" s="17"/>
      <c r="D138" s="17"/>
      <c r="E138" s="17"/>
      <c r="F138" s="17"/>
      <c r="G138" s="2"/>
      <c r="H138" s="17"/>
      <c r="I138" s="17"/>
      <c r="J138" s="17"/>
      <c r="K138" s="17"/>
      <c r="L138" s="2"/>
    </row>
    <row r="139" spans="1:12">
      <c r="A139" s="2"/>
      <c r="B139" s="2"/>
      <c r="C139" s="17"/>
      <c r="D139" s="17"/>
      <c r="E139" s="17"/>
      <c r="F139" s="17"/>
      <c r="G139" s="2"/>
      <c r="H139" s="17"/>
      <c r="I139" s="17"/>
      <c r="J139" s="17"/>
      <c r="K139" s="17"/>
      <c r="L139" s="2"/>
    </row>
    <row r="140" spans="1:12">
      <c r="A140" s="2"/>
      <c r="B140" s="2"/>
      <c r="C140" s="17"/>
      <c r="D140" s="17"/>
      <c r="E140" s="17"/>
      <c r="F140" s="17"/>
      <c r="G140" s="2"/>
      <c r="H140" s="17"/>
      <c r="I140" s="17"/>
      <c r="J140" s="17"/>
      <c r="K140" s="17"/>
      <c r="L140" s="2"/>
    </row>
    <row r="141" spans="1:12">
      <c r="A141" s="2"/>
      <c r="B141" s="2"/>
      <c r="C141" s="17"/>
      <c r="D141" s="17"/>
      <c r="E141" s="17"/>
      <c r="F141" s="17"/>
      <c r="G141" s="2"/>
      <c r="H141" s="17"/>
      <c r="I141" s="17"/>
      <c r="J141" s="17"/>
      <c r="K141" s="17"/>
      <c r="L141" s="2"/>
    </row>
    <row r="142" spans="1:12">
      <c r="A142" s="2"/>
      <c r="B142" s="2"/>
      <c r="C142" s="17"/>
      <c r="D142" s="17"/>
      <c r="E142" s="17"/>
      <c r="F142" s="17"/>
      <c r="G142" s="2"/>
      <c r="H142" s="17"/>
      <c r="I142" s="17"/>
      <c r="J142" s="17"/>
      <c r="K142" s="17"/>
      <c r="L142" s="2"/>
    </row>
    <row r="143" spans="1:12">
      <c r="A143" s="2"/>
      <c r="B143" s="2"/>
      <c r="C143" s="17"/>
      <c r="D143" s="17"/>
      <c r="E143" s="17"/>
      <c r="F143" s="17"/>
      <c r="G143" s="2"/>
      <c r="H143" s="17"/>
      <c r="I143" s="17"/>
      <c r="J143" s="17"/>
      <c r="K143" s="17"/>
      <c r="L143" s="2"/>
    </row>
    <row r="144" spans="1:12">
      <c r="A144" s="2"/>
      <c r="B144" s="2"/>
      <c r="C144" s="17"/>
      <c r="D144" s="17"/>
      <c r="E144" s="17"/>
      <c r="F144" s="17"/>
      <c r="G144" s="2"/>
      <c r="H144" s="17"/>
      <c r="I144" s="17"/>
      <c r="J144" s="17"/>
      <c r="K144" s="17"/>
      <c r="L144" s="2"/>
    </row>
    <row r="145" spans="1:12">
      <c r="A145" s="2"/>
      <c r="B145" s="2"/>
      <c r="C145" s="17"/>
      <c r="D145" s="17"/>
      <c r="E145" s="17"/>
      <c r="F145" s="17"/>
      <c r="G145" s="2"/>
      <c r="H145" s="17"/>
      <c r="I145" s="17"/>
      <c r="J145" s="17"/>
      <c r="K145" s="17"/>
      <c r="L145" s="2"/>
    </row>
    <row r="146" spans="1:12">
      <c r="A146" s="2"/>
      <c r="B146" s="2"/>
      <c r="C146" s="17"/>
      <c r="D146" s="17"/>
      <c r="E146" s="17"/>
      <c r="F146" s="17"/>
      <c r="G146" s="2"/>
      <c r="H146" s="17"/>
      <c r="I146" s="17"/>
      <c r="J146" s="17"/>
      <c r="K146" s="17"/>
      <c r="L146" s="2"/>
    </row>
    <row r="147" spans="1:12">
      <c r="A147" s="2"/>
      <c r="B147" s="2"/>
      <c r="C147" s="17"/>
      <c r="D147" s="17"/>
      <c r="E147" s="17"/>
      <c r="F147" s="17"/>
      <c r="G147" s="2"/>
      <c r="H147" s="17"/>
      <c r="I147" s="17"/>
      <c r="J147" s="17"/>
      <c r="K147" s="17"/>
      <c r="L147" s="2"/>
    </row>
    <row r="148" spans="1:12">
      <c r="A148" s="2"/>
      <c r="B148" s="2"/>
      <c r="C148" s="17"/>
      <c r="D148" s="17"/>
      <c r="E148" s="17"/>
      <c r="F148" s="17"/>
      <c r="G148" s="2"/>
      <c r="H148" s="17"/>
      <c r="I148" s="17"/>
      <c r="J148" s="17"/>
      <c r="K148" s="17"/>
      <c r="L148" s="2"/>
    </row>
    <row r="149" spans="1:12">
      <c r="A149" s="2"/>
      <c r="B149" s="2"/>
      <c r="C149" s="17"/>
      <c r="D149" s="17"/>
      <c r="E149" s="17"/>
      <c r="F149" s="17"/>
      <c r="G149" s="2"/>
      <c r="H149" s="17"/>
      <c r="I149" s="17"/>
      <c r="J149" s="17"/>
      <c r="K149" s="17"/>
      <c r="L149" s="2"/>
    </row>
    <row r="150" spans="1:12">
      <c r="A150" s="2"/>
      <c r="B150" s="2"/>
      <c r="C150" s="17"/>
      <c r="D150" s="17"/>
      <c r="E150" s="17"/>
      <c r="F150" s="17"/>
      <c r="G150" s="2"/>
      <c r="H150" s="17"/>
      <c r="I150" s="17"/>
      <c r="J150" s="17"/>
      <c r="K150" s="17"/>
      <c r="L150" s="2"/>
    </row>
    <row r="151" spans="1:12">
      <c r="A151" s="2"/>
      <c r="B151" s="2"/>
      <c r="C151" s="17"/>
      <c r="D151" s="17"/>
      <c r="E151" s="17"/>
      <c r="F151" s="17"/>
      <c r="G151" s="2"/>
      <c r="H151" s="17"/>
      <c r="I151" s="17"/>
      <c r="J151" s="17"/>
      <c r="K151" s="17"/>
      <c r="L151" s="2"/>
    </row>
    <row r="152" spans="1:12">
      <c r="A152" s="2"/>
      <c r="B152" s="2"/>
      <c r="C152" s="17"/>
      <c r="D152" s="17"/>
      <c r="E152" s="17"/>
      <c r="F152" s="17"/>
      <c r="G152" s="2"/>
      <c r="H152" s="17"/>
      <c r="I152" s="17"/>
      <c r="J152" s="17"/>
      <c r="K152" s="17"/>
      <c r="L152" s="2"/>
    </row>
    <row r="153" spans="1:12">
      <c r="A153" s="2"/>
      <c r="B153" s="2"/>
      <c r="C153" s="17"/>
      <c r="D153" s="17"/>
      <c r="E153" s="17"/>
      <c r="F153" s="17"/>
      <c r="G153" s="2"/>
      <c r="H153" s="17"/>
      <c r="I153" s="17"/>
      <c r="J153" s="17"/>
      <c r="K153" s="17"/>
      <c r="L153" s="2"/>
    </row>
    <row r="154" spans="1:12">
      <c r="A154" s="2"/>
      <c r="B154" s="2"/>
      <c r="C154" s="17"/>
      <c r="D154" s="17"/>
      <c r="E154" s="17"/>
      <c r="F154" s="17"/>
      <c r="G154" s="2"/>
      <c r="H154" s="17"/>
      <c r="I154" s="17"/>
      <c r="J154" s="17"/>
      <c r="K154" s="17"/>
      <c r="L154" s="2"/>
    </row>
    <row r="155" spans="1:12">
      <c r="A155" s="2"/>
      <c r="B155" s="2"/>
      <c r="C155" s="17"/>
      <c r="D155" s="17"/>
      <c r="E155" s="17"/>
      <c r="F155" s="17"/>
      <c r="G155" s="2"/>
      <c r="H155" s="17"/>
      <c r="I155" s="17"/>
      <c r="J155" s="17"/>
      <c r="K155" s="17"/>
      <c r="L155" s="2"/>
    </row>
    <row r="156" spans="1:12">
      <c r="A156" s="2"/>
      <c r="B156" s="2"/>
      <c r="C156" s="17"/>
      <c r="D156" s="17"/>
      <c r="E156" s="17"/>
      <c r="F156" s="17"/>
      <c r="G156" s="2"/>
      <c r="H156" s="17"/>
      <c r="I156" s="17"/>
      <c r="J156" s="17"/>
      <c r="K156" s="17"/>
      <c r="L156" s="2"/>
    </row>
    <row r="157" spans="1:12">
      <c r="A157" s="2"/>
      <c r="B157" s="2"/>
      <c r="C157" s="17"/>
      <c r="D157" s="17"/>
      <c r="E157" s="17"/>
      <c r="F157" s="17"/>
      <c r="G157" s="2"/>
      <c r="H157" s="17"/>
      <c r="I157" s="17"/>
      <c r="J157" s="17"/>
      <c r="K157" s="17"/>
      <c r="L157" s="2"/>
    </row>
    <row r="158" spans="1:12">
      <c r="A158" s="2"/>
      <c r="B158" s="2"/>
      <c r="C158" s="17"/>
      <c r="D158" s="17"/>
      <c r="E158" s="17"/>
      <c r="F158" s="17"/>
      <c r="G158" s="2"/>
      <c r="H158" s="17"/>
      <c r="I158" s="17"/>
      <c r="J158" s="17"/>
      <c r="K158" s="17"/>
      <c r="L158" s="2"/>
    </row>
    <row r="159" spans="1:12">
      <c r="A159" s="2"/>
      <c r="B159" s="2"/>
      <c r="C159" s="17"/>
      <c r="D159" s="17"/>
      <c r="E159" s="17"/>
      <c r="F159" s="17"/>
      <c r="G159" s="2"/>
      <c r="H159" s="17"/>
      <c r="I159" s="17"/>
      <c r="J159" s="17"/>
      <c r="K159" s="17"/>
      <c r="L159" s="2"/>
    </row>
    <row r="160" spans="1:12">
      <c r="A160" s="2"/>
      <c r="B160" s="2"/>
      <c r="C160" s="17"/>
      <c r="D160" s="17"/>
      <c r="E160" s="17"/>
      <c r="F160" s="17"/>
      <c r="G160" s="2"/>
      <c r="H160" s="17"/>
      <c r="I160" s="17"/>
      <c r="J160" s="17"/>
      <c r="K160" s="17"/>
      <c r="L160" s="2"/>
    </row>
    <row r="161" spans="1:12">
      <c r="A161" s="2"/>
      <c r="B161" s="2"/>
      <c r="C161" s="17"/>
      <c r="D161" s="17"/>
      <c r="E161" s="17"/>
      <c r="F161" s="17"/>
      <c r="G161" s="2"/>
      <c r="H161" s="17"/>
      <c r="I161" s="17"/>
      <c r="J161" s="17"/>
      <c r="K161" s="17"/>
      <c r="L161" s="2"/>
    </row>
    <row r="162" spans="1:12">
      <c r="A162" s="2"/>
      <c r="B162" s="2"/>
      <c r="C162" s="17"/>
      <c r="D162" s="17"/>
      <c r="E162" s="17"/>
      <c r="F162" s="17"/>
      <c r="G162" s="2"/>
      <c r="H162" s="17"/>
      <c r="I162" s="17"/>
      <c r="J162" s="17"/>
      <c r="K162" s="17"/>
      <c r="L162" s="2"/>
    </row>
    <row r="163" spans="1:12">
      <c r="A163" s="2"/>
      <c r="B163" s="2"/>
      <c r="C163" s="17"/>
      <c r="D163" s="17"/>
      <c r="E163" s="17"/>
      <c r="F163" s="17"/>
      <c r="G163" s="2"/>
      <c r="H163" s="17"/>
      <c r="I163" s="17"/>
      <c r="J163" s="17"/>
      <c r="K163" s="17"/>
      <c r="L163" s="2"/>
    </row>
    <row r="164" spans="1:12">
      <c r="A164" s="2"/>
      <c r="B164" s="2"/>
      <c r="C164" s="17"/>
      <c r="D164" s="17"/>
      <c r="E164" s="17"/>
      <c r="F164" s="17"/>
      <c r="G164" s="2"/>
      <c r="H164" s="17"/>
      <c r="I164" s="17"/>
      <c r="J164" s="17"/>
      <c r="K164" s="17"/>
      <c r="L164" s="2"/>
    </row>
    <row r="165" spans="1:12">
      <c r="A165" s="2"/>
      <c r="B165" s="2"/>
      <c r="C165" s="17"/>
      <c r="D165" s="17"/>
      <c r="E165" s="17"/>
      <c r="F165" s="17"/>
      <c r="G165" s="2"/>
      <c r="H165" s="17"/>
      <c r="I165" s="17"/>
      <c r="J165" s="17"/>
      <c r="K165" s="17"/>
      <c r="L165" s="2"/>
    </row>
    <row r="166" spans="1:12">
      <c r="A166" s="2"/>
      <c r="B166" s="2"/>
      <c r="C166" s="17"/>
      <c r="D166" s="17"/>
      <c r="E166" s="17"/>
      <c r="F166" s="17"/>
      <c r="G166" s="2"/>
      <c r="H166" s="17"/>
      <c r="I166" s="17"/>
      <c r="J166" s="17"/>
      <c r="K166" s="17"/>
      <c r="L166" s="2"/>
    </row>
    <row r="167" spans="1:12">
      <c r="A167" s="2"/>
      <c r="B167" s="2"/>
      <c r="C167" s="17"/>
      <c r="D167" s="17"/>
      <c r="E167" s="17"/>
      <c r="F167" s="17"/>
      <c r="G167" s="2"/>
      <c r="H167" s="17"/>
      <c r="I167" s="17"/>
      <c r="J167" s="17"/>
      <c r="K167" s="17"/>
      <c r="L167" s="2"/>
    </row>
    <row r="168" spans="1:12">
      <c r="A168" s="2"/>
      <c r="B168" s="2"/>
      <c r="C168" s="17"/>
      <c r="D168" s="17"/>
      <c r="E168" s="17"/>
      <c r="F168" s="17"/>
      <c r="G168" s="2"/>
      <c r="H168" s="17"/>
      <c r="I168" s="17"/>
      <c r="J168" s="17"/>
      <c r="K168" s="17"/>
      <c r="L168" s="2"/>
    </row>
    <row r="169" spans="1:12">
      <c r="A169" s="2"/>
      <c r="B169" s="2"/>
      <c r="C169" s="17"/>
      <c r="D169" s="17"/>
      <c r="E169" s="17"/>
      <c r="F169" s="17"/>
      <c r="G169" s="2"/>
      <c r="H169" s="17"/>
      <c r="I169" s="17"/>
      <c r="J169" s="17"/>
      <c r="K169" s="17"/>
      <c r="L169" s="2"/>
    </row>
    <row r="170" spans="1:12">
      <c r="A170" s="2"/>
      <c r="B170" s="2"/>
      <c r="C170" s="17"/>
      <c r="D170" s="17"/>
      <c r="E170" s="17"/>
      <c r="F170" s="17"/>
      <c r="G170" s="2"/>
      <c r="H170" s="17"/>
      <c r="I170" s="17"/>
      <c r="J170" s="17"/>
      <c r="K170" s="17"/>
      <c r="L170" s="2"/>
    </row>
    <row r="171" spans="1:12">
      <c r="A171" s="2"/>
      <c r="B171" s="2"/>
      <c r="C171" s="17"/>
      <c r="D171" s="17"/>
      <c r="E171" s="17"/>
      <c r="F171" s="17"/>
      <c r="G171" s="2"/>
      <c r="H171" s="17"/>
      <c r="I171" s="17"/>
      <c r="J171" s="17"/>
      <c r="K171" s="17"/>
      <c r="L171" s="2"/>
    </row>
    <row r="172" spans="1:12">
      <c r="A172" s="2"/>
      <c r="B172" s="2"/>
      <c r="C172" s="17"/>
      <c r="D172" s="17"/>
      <c r="E172" s="17"/>
      <c r="F172" s="17"/>
      <c r="G172" s="2"/>
      <c r="H172" s="17"/>
      <c r="I172" s="17"/>
      <c r="J172" s="17"/>
      <c r="K172" s="17"/>
      <c r="L172" s="2"/>
    </row>
    <row r="173" spans="1:12">
      <c r="A173" s="2"/>
      <c r="B173" s="2"/>
      <c r="C173" s="17"/>
      <c r="D173" s="17"/>
      <c r="E173" s="17"/>
      <c r="F173" s="17"/>
      <c r="G173" s="2"/>
      <c r="H173" s="17"/>
      <c r="I173" s="17"/>
      <c r="J173" s="17"/>
      <c r="K173" s="17"/>
      <c r="L173" s="2"/>
    </row>
  </sheetData>
  <mergeCells count="6">
    <mergeCell ref="A3:A6"/>
    <mergeCell ref="L3:L6"/>
    <mergeCell ref="B3:F3"/>
    <mergeCell ref="G3:K3"/>
    <mergeCell ref="A1:F1"/>
    <mergeCell ref="G1:L1"/>
  </mergeCells>
  <phoneticPr fontId="3" type="noConversion"/>
  <printOptions horizontalCentered="1" gridLinesSet="0"/>
  <pageMargins left="1.2204724409448819" right="1.2204724409448819" top="1.0236220472440944" bottom="2.3622047244094491" header="0" footer="0"/>
  <pageSetup paperSize="9" scale="19" orientation="portrait" r:id="rId1"/>
  <headerFooter alignWithMargins="0"/>
  <colBreaks count="1" manualBreakCount="1">
    <brk id="6" max="1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H17"/>
  <sheetViews>
    <sheetView view="pageBreakPreview" zoomScaleNormal="100" zoomScaleSheetLayoutView="100" workbookViewId="0">
      <selection activeCell="B12" sqref="B12:E12"/>
    </sheetView>
  </sheetViews>
  <sheetFormatPr defaultRowHeight="17.25"/>
  <cols>
    <col min="1" max="1" width="11.375" style="64" customWidth="1"/>
    <col min="2" max="5" width="15.875" style="64" customWidth="1"/>
    <col min="6" max="6" width="13.25" style="64" customWidth="1"/>
    <col min="7" max="7" width="4.375" style="62" customWidth="1"/>
    <col min="8" max="8" width="11.125" style="63" customWidth="1"/>
    <col min="9" max="9" width="10.125" style="62" customWidth="1"/>
    <col min="10" max="10" width="9" style="62"/>
    <col min="11" max="11" width="9" style="62" customWidth="1"/>
    <col min="12" max="16384" width="9" style="62"/>
  </cols>
  <sheetData>
    <row r="1" spans="1:8" s="45" customFormat="1" ht="9.9499999999999993" customHeight="1" thickBot="1">
      <c r="A1" s="43"/>
      <c r="B1" s="44"/>
      <c r="C1" s="44"/>
      <c r="D1" s="44"/>
      <c r="E1" s="44"/>
      <c r="F1" s="44"/>
      <c r="H1" s="46"/>
    </row>
    <row r="2" spans="1:8" s="45" customFormat="1" ht="27" customHeight="1">
      <c r="A2" s="424" t="s">
        <v>237</v>
      </c>
      <c r="B2" s="425"/>
      <c r="C2" s="425"/>
      <c r="D2" s="425"/>
      <c r="E2" s="425"/>
      <c r="F2" s="426"/>
      <c r="H2" s="46"/>
    </row>
    <row r="3" spans="1:8" s="45" customFormat="1" ht="27" customHeight="1" thickBot="1">
      <c r="A3" s="427" t="s">
        <v>189</v>
      </c>
      <c r="B3" s="428"/>
      <c r="C3" s="428"/>
      <c r="D3" s="428"/>
      <c r="E3" s="428"/>
      <c r="F3" s="429"/>
      <c r="H3" s="46"/>
    </row>
    <row r="4" spans="1:8" s="47" customFormat="1" ht="27" customHeight="1" thickBot="1">
      <c r="A4" s="47" t="s">
        <v>174</v>
      </c>
      <c r="E4" s="48"/>
      <c r="F4" s="49" t="s">
        <v>239</v>
      </c>
      <c r="H4" s="50"/>
    </row>
    <row r="5" spans="1:8" s="53" customFormat="1" ht="15.95" customHeight="1">
      <c r="A5" s="66"/>
      <c r="B5" s="51" t="s">
        <v>175</v>
      </c>
      <c r="C5" s="51" t="s">
        <v>190</v>
      </c>
      <c r="D5" s="52" t="s">
        <v>176</v>
      </c>
      <c r="E5" s="51" t="s">
        <v>177</v>
      </c>
      <c r="F5" s="67"/>
      <c r="H5" s="54"/>
    </row>
    <row r="6" spans="1:8" s="53" customFormat="1" ht="15.95" customHeight="1">
      <c r="A6" s="68" t="s">
        <v>178</v>
      </c>
      <c r="B6" s="55" t="s">
        <v>179</v>
      </c>
      <c r="C6" s="55" t="s">
        <v>180</v>
      </c>
      <c r="D6" s="56" t="s">
        <v>181</v>
      </c>
      <c r="E6" s="55" t="s">
        <v>182</v>
      </c>
      <c r="F6" s="69" t="s">
        <v>238</v>
      </c>
      <c r="H6" s="54"/>
    </row>
    <row r="7" spans="1:8" s="53" customFormat="1" ht="15.95" customHeight="1">
      <c r="A7" s="68"/>
      <c r="B7" s="55"/>
      <c r="C7" s="55"/>
      <c r="D7" s="57"/>
      <c r="E7" s="55" t="s">
        <v>183</v>
      </c>
      <c r="F7" s="69"/>
      <c r="H7" s="54"/>
    </row>
    <row r="8" spans="1:8" s="53" customFormat="1" ht="15.75" customHeight="1">
      <c r="A8" s="68"/>
      <c r="B8" s="55" t="s">
        <v>184</v>
      </c>
      <c r="C8" s="235" t="s">
        <v>185</v>
      </c>
      <c r="D8" s="57" t="s">
        <v>186</v>
      </c>
      <c r="E8" s="235" t="s">
        <v>187</v>
      </c>
      <c r="F8" s="69"/>
      <c r="H8" s="54"/>
    </row>
    <row r="9" spans="1:8" s="53" customFormat="1" ht="20.100000000000001" customHeight="1">
      <c r="A9" s="239" t="s">
        <v>188</v>
      </c>
      <c r="B9" s="236">
        <v>1380746</v>
      </c>
      <c r="C9" s="237">
        <v>796127</v>
      </c>
      <c r="D9" s="237">
        <v>584619</v>
      </c>
      <c r="E9" s="238">
        <v>211508</v>
      </c>
      <c r="F9" s="240">
        <v>2018</v>
      </c>
      <c r="H9" s="54"/>
    </row>
    <row r="10" spans="1:8" s="53" customFormat="1" ht="20.100000000000001" customHeight="1">
      <c r="A10" s="254">
        <v>2019</v>
      </c>
      <c r="B10" s="255">
        <v>1384239</v>
      </c>
      <c r="C10" s="256">
        <v>752911</v>
      </c>
      <c r="D10" s="256">
        <v>631328</v>
      </c>
      <c r="E10" s="257">
        <v>121583</v>
      </c>
      <c r="F10" s="258">
        <v>2019</v>
      </c>
      <c r="H10" s="54"/>
    </row>
    <row r="11" spans="1:8" s="54" customFormat="1" ht="20.100000000000001" customHeight="1" thickBot="1">
      <c r="A11" s="249">
        <v>2020</v>
      </c>
      <c r="B11" s="250">
        <v>1288274</v>
      </c>
      <c r="C11" s="251">
        <v>677393</v>
      </c>
      <c r="D11" s="251">
        <v>610881</v>
      </c>
      <c r="E11" s="252">
        <v>66511</v>
      </c>
      <c r="F11" s="253">
        <v>2020</v>
      </c>
    </row>
    <row r="12" spans="1:8" s="54" customFormat="1" ht="20.100000000000001" customHeight="1">
      <c r="A12" s="496">
        <v>2021</v>
      </c>
      <c r="B12" s="497">
        <f t="shared" ref="B12" si="0">C12+D12</f>
        <v>1575329101</v>
      </c>
      <c r="C12" s="498">
        <v>830737463</v>
      </c>
      <c r="D12" s="498">
        <v>744591638</v>
      </c>
      <c r="E12" s="499">
        <v>86145825</v>
      </c>
      <c r="F12" s="496">
        <v>2021</v>
      </c>
    </row>
    <row r="13" spans="1:8" s="54" customFormat="1" ht="22.7" customHeight="1">
      <c r="A13" s="59" t="s">
        <v>235</v>
      </c>
      <c r="B13" s="60"/>
      <c r="C13" s="61"/>
      <c r="D13" s="61"/>
      <c r="E13" s="60"/>
      <c r="F13" s="231" t="s">
        <v>236</v>
      </c>
    </row>
    <row r="14" spans="1:8" s="54" customFormat="1" ht="22.7" customHeight="1">
      <c r="A14" s="64"/>
      <c r="B14" s="65"/>
      <c r="C14" s="65"/>
      <c r="D14" s="65"/>
      <c r="E14" s="65"/>
      <c r="F14" s="64"/>
    </row>
    <row r="15" spans="1:8" s="54" customFormat="1" ht="22.7" customHeight="1">
      <c r="A15" s="64"/>
      <c r="B15" s="64"/>
      <c r="C15" s="64"/>
      <c r="D15" s="64"/>
      <c r="E15" s="64"/>
      <c r="F15" s="64"/>
    </row>
    <row r="16" spans="1:8" s="54" customFormat="1" ht="22.7" customHeight="1">
      <c r="A16" s="64"/>
      <c r="B16" s="64"/>
      <c r="C16" s="64"/>
      <c r="D16" s="64"/>
      <c r="E16" s="64"/>
      <c r="F16" s="64"/>
    </row>
    <row r="17" spans="1:6" s="233" customFormat="1" ht="30" customHeight="1">
      <c r="A17" s="64"/>
      <c r="B17" s="64"/>
      <c r="C17" s="64"/>
      <c r="D17" s="64"/>
      <c r="E17" s="64"/>
      <c r="F17" s="64"/>
    </row>
  </sheetData>
  <mergeCells count="2">
    <mergeCell ref="A2:F2"/>
    <mergeCell ref="A3:F3"/>
  </mergeCells>
  <phoneticPr fontId="4" type="noConversion"/>
  <printOptions gridLinesSet="0"/>
  <pageMargins left="0.78740157480314965" right="0.78740157480314965" top="0.78740157480314965" bottom="0.39370078740157483" header="0" footer="0.15748031496062992"/>
  <pageSetup paperSize="9" scale="89" pageOrder="overThenDown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Y30"/>
  <sheetViews>
    <sheetView view="pageBreakPreview" zoomScaleNormal="100" zoomScaleSheetLayoutView="100" workbookViewId="0">
      <selection activeCell="A11" sqref="A11:XFD11"/>
    </sheetView>
  </sheetViews>
  <sheetFormatPr defaultRowHeight="17.25"/>
  <cols>
    <col min="1" max="1" width="8.75" style="111" customWidth="1"/>
    <col min="2" max="2" width="10.75" style="110" customWidth="1"/>
    <col min="3" max="3" width="10.75" style="109" customWidth="1"/>
    <col min="4" max="7" width="10.75" style="110" customWidth="1"/>
    <col min="8" max="8" width="10.75" style="108" customWidth="1"/>
    <col min="9" max="9" width="10.75" style="109" customWidth="1"/>
    <col min="10" max="10" width="10.75" style="110" customWidth="1"/>
    <col min="11" max="13" width="10.75" style="108" customWidth="1"/>
    <col min="14" max="14" width="13.875" style="108" customWidth="1"/>
    <col min="15" max="15" width="5.625" style="72" customWidth="1"/>
    <col min="16" max="20" width="9" style="72"/>
    <col min="21" max="21" width="6" style="72" customWidth="1"/>
    <col min="22" max="16384" width="9" style="72"/>
  </cols>
  <sheetData>
    <row r="1" spans="1:25" ht="9.9499999999999993" customHeight="1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25" s="75" customFormat="1" ht="24" customHeight="1">
      <c r="A2" s="73" t="s">
        <v>240</v>
      </c>
      <c r="B2" s="73"/>
      <c r="C2" s="73"/>
      <c r="D2" s="73"/>
      <c r="E2" s="73"/>
      <c r="F2" s="73"/>
      <c r="G2" s="74"/>
      <c r="H2" s="73" t="s">
        <v>191</v>
      </c>
      <c r="I2" s="73"/>
      <c r="J2" s="74"/>
      <c r="K2" s="73"/>
      <c r="L2" s="73"/>
      <c r="M2" s="73"/>
      <c r="N2" s="73"/>
      <c r="Y2" s="76"/>
    </row>
    <row r="3" spans="1:25" s="80" customFormat="1" ht="27" customHeight="1" thickBot="1">
      <c r="A3" s="77" t="s">
        <v>192</v>
      </c>
      <c r="B3" s="5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 t="s">
        <v>193</v>
      </c>
    </row>
    <row r="4" spans="1:25" s="88" customFormat="1" ht="15.95" customHeight="1">
      <c r="A4" s="81"/>
      <c r="B4" s="82" t="s">
        <v>194</v>
      </c>
      <c r="C4" s="83"/>
      <c r="D4" s="82"/>
      <c r="E4" s="83"/>
      <c r="F4" s="84" t="s">
        <v>195</v>
      </c>
      <c r="G4" s="82"/>
      <c r="H4" s="85"/>
      <c r="I4" s="85"/>
      <c r="J4" s="86" t="s">
        <v>196</v>
      </c>
      <c r="K4" s="85"/>
      <c r="L4" s="85"/>
      <c r="M4" s="85"/>
      <c r="N4" s="87"/>
    </row>
    <row r="5" spans="1:25" s="88" customFormat="1" ht="15.95" customHeight="1">
      <c r="A5" s="89" t="s">
        <v>178</v>
      </c>
      <c r="B5" s="90" t="s">
        <v>197</v>
      </c>
      <c r="C5" s="90" t="s">
        <v>198</v>
      </c>
      <c r="D5" s="91" t="s">
        <v>199</v>
      </c>
      <c r="E5" s="92"/>
      <c r="F5" s="90" t="s">
        <v>200</v>
      </c>
      <c r="G5" s="90" t="s">
        <v>198</v>
      </c>
      <c r="H5" s="91" t="s">
        <v>201</v>
      </c>
      <c r="I5" s="92"/>
      <c r="J5" s="90" t="s">
        <v>202</v>
      </c>
      <c r="K5" s="90" t="s">
        <v>198</v>
      </c>
      <c r="L5" s="91" t="s">
        <v>203</v>
      </c>
      <c r="M5" s="93"/>
      <c r="N5" s="94" t="s">
        <v>242</v>
      </c>
    </row>
    <row r="6" spans="1:25" s="88" customFormat="1" ht="15.95" customHeight="1">
      <c r="A6" s="89"/>
      <c r="B6" s="95" t="s">
        <v>204</v>
      </c>
      <c r="C6" s="95" t="s">
        <v>205</v>
      </c>
      <c r="D6" s="90" t="s">
        <v>206</v>
      </c>
      <c r="E6" s="90" t="s">
        <v>207</v>
      </c>
      <c r="F6" s="95" t="s">
        <v>208</v>
      </c>
      <c r="G6" s="95" t="s">
        <v>205</v>
      </c>
      <c r="H6" s="96" t="s">
        <v>209</v>
      </c>
      <c r="I6" s="97" t="s">
        <v>210</v>
      </c>
      <c r="J6" s="95" t="s">
        <v>211</v>
      </c>
      <c r="K6" s="95" t="s">
        <v>205</v>
      </c>
      <c r="L6" s="95" t="s">
        <v>212</v>
      </c>
      <c r="M6" s="97" t="s">
        <v>213</v>
      </c>
      <c r="N6" s="94"/>
    </row>
    <row r="7" spans="1:25" s="88" customFormat="1" ht="15.95" customHeight="1">
      <c r="A7" s="98"/>
      <c r="B7" s="99" t="s">
        <v>214</v>
      </c>
      <c r="C7" s="99" t="s">
        <v>215</v>
      </c>
      <c r="D7" s="99" t="s">
        <v>216</v>
      </c>
      <c r="E7" s="99" t="s">
        <v>217</v>
      </c>
      <c r="F7" s="99" t="s">
        <v>218</v>
      </c>
      <c r="G7" s="99" t="s">
        <v>215</v>
      </c>
      <c r="H7" s="100" t="s">
        <v>216</v>
      </c>
      <c r="I7" s="101" t="s">
        <v>217</v>
      </c>
      <c r="J7" s="99" t="s">
        <v>219</v>
      </c>
      <c r="K7" s="99" t="s">
        <v>215</v>
      </c>
      <c r="L7" s="99" t="s">
        <v>220</v>
      </c>
      <c r="M7" s="101" t="s">
        <v>217</v>
      </c>
      <c r="N7" s="102"/>
    </row>
    <row r="8" spans="1:25" s="246" customFormat="1" ht="20.100000000000001" customHeight="1">
      <c r="A8" s="241" t="s">
        <v>221</v>
      </c>
      <c r="B8" s="242" t="s">
        <v>145</v>
      </c>
      <c r="C8" s="243" t="s">
        <v>145</v>
      </c>
      <c r="D8" s="243" t="s">
        <v>145</v>
      </c>
      <c r="E8" s="243" t="s">
        <v>145</v>
      </c>
      <c r="F8" s="243" t="s">
        <v>145</v>
      </c>
      <c r="G8" s="243" t="s">
        <v>145</v>
      </c>
      <c r="H8" s="243" t="s">
        <v>145</v>
      </c>
      <c r="I8" s="243" t="s">
        <v>145</v>
      </c>
      <c r="J8" s="243">
        <v>5</v>
      </c>
      <c r="K8" s="243">
        <v>23</v>
      </c>
      <c r="L8" s="243">
        <v>14650</v>
      </c>
      <c r="M8" s="244">
        <v>6642</v>
      </c>
      <c r="N8" s="245" t="s">
        <v>221</v>
      </c>
    </row>
    <row r="9" spans="1:25" s="246" customFormat="1" ht="20.100000000000001" customHeight="1">
      <c r="A9" s="259" t="s">
        <v>243</v>
      </c>
      <c r="B9" s="260" t="s">
        <v>241</v>
      </c>
      <c r="C9" s="261" t="s">
        <v>241</v>
      </c>
      <c r="D9" s="261" t="s">
        <v>241</v>
      </c>
      <c r="E9" s="261" t="s">
        <v>241</v>
      </c>
      <c r="F9" s="261" t="s">
        <v>241</v>
      </c>
      <c r="G9" s="261" t="s">
        <v>241</v>
      </c>
      <c r="H9" s="261" t="s">
        <v>241</v>
      </c>
      <c r="I9" s="261" t="s">
        <v>241</v>
      </c>
      <c r="J9" s="261">
        <v>5</v>
      </c>
      <c r="K9" s="261">
        <v>23</v>
      </c>
      <c r="L9" s="261">
        <v>14650</v>
      </c>
      <c r="M9" s="262">
        <v>6642</v>
      </c>
      <c r="N9" s="263" t="s">
        <v>243</v>
      </c>
    </row>
    <row r="10" spans="1:25" s="246" customFormat="1" ht="20.100000000000001" customHeight="1">
      <c r="A10" s="501">
        <v>2020</v>
      </c>
      <c r="B10" s="502">
        <v>3</v>
      </c>
      <c r="C10" s="503">
        <v>54</v>
      </c>
      <c r="D10" s="503">
        <v>45089</v>
      </c>
      <c r="E10" s="503">
        <v>10858</v>
      </c>
      <c r="F10" s="503">
        <v>0</v>
      </c>
      <c r="G10" s="503">
        <v>0</v>
      </c>
      <c r="H10" s="503">
        <v>0</v>
      </c>
      <c r="I10" s="503">
        <v>0</v>
      </c>
      <c r="J10" s="503">
        <v>3</v>
      </c>
      <c r="K10" s="503">
        <v>9</v>
      </c>
      <c r="L10" s="503">
        <v>2770</v>
      </c>
      <c r="M10" s="504">
        <v>491.9</v>
      </c>
      <c r="N10" s="505">
        <v>2020</v>
      </c>
    </row>
    <row r="11" spans="1:25" s="248" customFormat="1" ht="20.100000000000001" customHeight="1">
      <c r="A11" s="500">
        <v>2021</v>
      </c>
      <c r="B11" s="506">
        <v>2</v>
      </c>
      <c r="C11" s="506">
        <v>31</v>
      </c>
      <c r="D11" s="506">
        <v>18658</v>
      </c>
      <c r="E11" s="506">
        <v>10090</v>
      </c>
      <c r="F11" s="506">
        <v>2</v>
      </c>
      <c r="G11" s="506">
        <v>18</v>
      </c>
      <c r="H11" s="506">
        <v>3352</v>
      </c>
      <c r="I11" s="506">
        <v>2735</v>
      </c>
      <c r="J11" s="506">
        <v>4</v>
      </c>
      <c r="K11" s="506">
        <v>4</v>
      </c>
      <c r="L11" s="506">
        <v>617</v>
      </c>
      <c r="M11" s="506">
        <v>368</v>
      </c>
      <c r="N11" s="500">
        <v>2021</v>
      </c>
    </row>
    <row r="12" spans="1:25" s="107" customFormat="1" ht="12">
      <c r="A12" s="103" t="s">
        <v>235</v>
      </c>
      <c r="B12" s="104"/>
      <c r="C12" s="105"/>
      <c r="D12" s="104"/>
      <c r="E12" s="104"/>
      <c r="F12" s="104"/>
      <c r="G12" s="104"/>
      <c r="H12" s="106"/>
      <c r="I12" s="105"/>
      <c r="J12" s="104"/>
      <c r="K12" s="106"/>
      <c r="L12" s="106"/>
      <c r="M12" s="106"/>
      <c r="N12" s="232" t="s">
        <v>236</v>
      </c>
    </row>
    <row r="13" spans="1:25" s="107" customFormat="1" ht="12">
      <c r="A13" s="103"/>
      <c r="B13" s="104"/>
      <c r="C13" s="105"/>
      <c r="D13" s="104"/>
      <c r="E13" s="104"/>
      <c r="F13" s="104"/>
      <c r="G13" s="104"/>
      <c r="H13" s="106"/>
      <c r="I13" s="105"/>
      <c r="J13" s="104"/>
      <c r="K13" s="106"/>
      <c r="L13" s="106"/>
      <c r="M13" s="106"/>
      <c r="N13" s="106"/>
    </row>
    <row r="14" spans="1:25" s="107" customFormat="1" ht="12">
      <c r="A14" s="103"/>
      <c r="B14" s="104"/>
      <c r="C14" s="105"/>
      <c r="D14" s="104"/>
      <c r="E14" s="104"/>
      <c r="F14" s="104"/>
      <c r="G14" s="104"/>
      <c r="H14" s="106"/>
      <c r="I14" s="105"/>
      <c r="J14" s="104"/>
      <c r="K14" s="106"/>
      <c r="L14" s="106"/>
      <c r="M14" s="106"/>
      <c r="N14" s="106"/>
    </row>
    <row r="15" spans="1:25" s="107" customFormat="1" ht="12">
      <c r="A15" s="103"/>
      <c r="B15" s="104"/>
      <c r="C15" s="105"/>
      <c r="D15" s="104"/>
      <c r="E15" s="104"/>
      <c r="F15" s="104"/>
      <c r="G15" s="104"/>
      <c r="H15" s="106"/>
      <c r="I15" s="105"/>
      <c r="J15" s="104"/>
      <c r="K15" s="106"/>
      <c r="L15" s="106"/>
      <c r="M15" s="106"/>
      <c r="N15" s="106"/>
    </row>
    <row r="16" spans="1:25" s="107" customFormat="1" ht="12">
      <c r="A16" s="103"/>
      <c r="B16" s="104"/>
      <c r="C16" s="105"/>
      <c r="D16" s="104"/>
      <c r="E16" s="104"/>
      <c r="F16" s="104"/>
      <c r="G16" s="104"/>
      <c r="H16" s="106"/>
      <c r="I16" s="105"/>
      <c r="J16" s="104"/>
      <c r="K16" s="106"/>
      <c r="L16" s="106"/>
      <c r="M16" s="106"/>
      <c r="N16" s="106"/>
    </row>
    <row r="17" spans="1:14" s="107" customFormat="1" ht="12">
      <c r="A17" s="103"/>
      <c r="B17" s="104"/>
      <c r="C17" s="105"/>
      <c r="D17" s="104"/>
      <c r="E17" s="104"/>
      <c r="F17" s="104"/>
      <c r="G17" s="104"/>
      <c r="H17" s="106"/>
      <c r="I17" s="105"/>
      <c r="J17" s="104"/>
      <c r="K17" s="106"/>
      <c r="L17" s="106"/>
      <c r="M17" s="106"/>
      <c r="N17" s="106"/>
    </row>
    <row r="18" spans="1:14" s="107" customFormat="1" ht="12">
      <c r="A18" s="103"/>
      <c r="B18" s="104"/>
      <c r="C18" s="105"/>
      <c r="D18" s="104"/>
      <c r="E18" s="104"/>
      <c r="F18" s="104"/>
      <c r="G18" s="104"/>
      <c r="H18" s="106"/>
      <c r="I18" s="105"/>
      <c r="J18" s="104"/>
      <c r="K18" s="106"/>
      <c r="L18" s="106"/>
      <c r="M18" s="106"/>
      <c r="N18" s="106"/>
    </row>
    <row r="19" spans="1:14" s="107" customFormat="1" ht="12">
      <c r="A19" s="103"/>
      <c r="B19" s="104"/>
      <c r="C19" s="105"/>
      <c r="D19" s="104"/>
      <c r="E19" s="104"/>
      <c r="F19" s="104"/>
      <c r="G19" s="104"/>
      <c r="H19" s="106"/>
      <c r="I19" s="105"/>
      <c r="J19" s="104"/>
      <c r="K19" s="106"/>
      <c r="L19" s="106"/>
      <c r="M19" s="106"/>
      <c r="N19" s="106"/>
    </row>
    <row r="20" spans="1:14" s="107" customFormat="1" ht="12">
      <c r="A20" s="103"/>
      <c r="B20" s="104"/>
      <c r="C20" s="105"/>
      <c r="D20" s="104"/>
      <c r="E20" s="104"/>
      <c r="F20" s="104"/>
      <c r="G20" s="104"/>
      <c r="H20" s="106"/>
      <c r="I20" s="105"/>
      <c r="J20" s="104"/>
      <c r="K20" s="106"/>
      <c r="L20" s="106"/>
      <c r="M20" s="106"/>
      <c r="N20" s="106"/>
    </row>
    <row r="21" spans="1:14" s="107" customFormat="1" ht="12">
      <c r="A21" s="103"/>
      <c r="B21" s="104"/>
      <c r="C21" s="105"/>
      <c r="D21" s="104"/>
      <c r="E21" s="104"/>
      <c r="F21" s="104"/>
      <c r="G21" s="104"/>
      <c r="H21" s="106"/>
      <c r="I21" s="105"/>
      <c r="J21" s="104"/>
      <c r="K21" s="106"/>
      <c r="L21" s="106"/>
      <c r="M21" s="106"/>
      <c r="N21" s="106"/>
    </row>
    <row r="22" spans="1:14" s="107" customFormat="1" ht="12">
      <c r="A22" s="103"/>
      <c r="B22" s="104"/>
      <c r="C22" s="105"/>
      <c r="D22" s="104"/>
      <c r="E22" s="104"/>
      <c r="F22" s="104"/>
      <c r="G22" s="104"/>
      <c r="H22" s="106"/>
      <c r="I22" s="105"/>
      <c r="J22" s="104"/>
      <c r="K22" s="106"/>
      <c r="L22" s="106"/>
      <c r="M22" s="106"/>
      <c r="N22" s="106"/>
    </row>
    <row r="23" spans="1:14" s="107" customFormat="1" ht="12">
      <c r="A23" s="103"/>
      <c r="B23" s="104"/>
      <c r="C23" s="105"/>
      <c r="D23" s="104"/>
      <c r="E23" s="104"/>
      <c r="F23" s="104"/>
      <c r="G23" s="104"/>
      <c r="H23" s="106"/>
      <c r="I23" s="105"/>
      <c r="J23" s="104"/>
      <c r="K23" s="106"/>
      <c r="L23" s="106"/>
      <c r="M23" s="106"/>
      <c r="N23" s="106"/>
    </row>
    <row r="24" spans="1:14" s="107" customFormat="1" ht="12">
      <c r="A24" s="103"/>
      <c r="B24" s="104"/>
      <c r="C24" s="105"/>
      <c r="D24" s="104"/>
      <c r="E24" s="104"/>
      <c r="F24" s="104"/>
      <c r="G24" s="104"/>
      <c r="H24" s="106"/>
      <c r="I24" s="105"/>
      <c r="J24" s="104"/>
      <c r="K24" s="106"/>
      <c r="L24" s="106"/>
      <c r="M24" s="106"/>
      <c r="N24" s="106"/>
    </row>
    <row r="25" spans="1:14" s="107" customFormat="1" ht="12">
      <c r="A25" s="103"/>
      <c r="B25" s="104"/>
      <c r="C25" s="105"/>
      <c r="D25" s="104"/>
      <c r="E25" s="104"/>
      <c r="F25" s="104"/>
      <c r="G25" s="104"/>
      <c r="H25" s="106"/>
      <c r="I25" s="105"/>
      <c r="J25" s="104"/>
      <c r="K25" s="106"/>
      <c r="L25" s="106"/>
      <c r="M25" s="106"/>
      <c r="N25" s="106"/>
    </row>
    <row r="26" spans="1:14" s="107" customFormat="1" ht="12">
      <c r="A26" s="103"/>
      <c r="B26" s="104"/>
      <c r="C26" s="105"/>
      <c r="D26" s="104"/>
      <c r="E26" s="104"/>
      <c r="F26" s="104"/>
      <c r="G26" s="104"/>
      <c r="H26" s="106"/>
      <c r="I26" s="105"/>
      <c r="J26" s="104"/>
      <c r="K26" s="106"/>
      <c r="L26" s="106"/>
      <c r="M26" s="106"/>
      <c r="N26" s="106"/>
    </row>
    <row r="27" spans="1:14" s="107" customFormat="1" ht="12">
      <c r="A27" s="103"/>
      <c r="B27" s="104"/>
      <c r="C27" s="105"/>
      <c r="D27" s="104"/>
      <c r="E27" s="104"/>
      <c r="F27" s="104"/>
      <c r="G27" s="104"/>
      <c r="H27" s="106"/>
      <c r="I27" s="105"/>
      <c r="J27" s="104"/>
      <c r="K27" s="106"/>
      <c r="L27" s="106"/>
      <c r="M27" s="106"/>
      <c r="N27" s="106"/>
    </row>
    <row r="28" spans="1:14" s="107" customFormat="1" ht="12">
      <c r="A28" s="103"/>
      <c r="B28" s="104"/>
      <c r="C28" s="105"/>
      <c r="D28" s="104"/>
      <c r="E28" s="104"/>
      <c r="F28" s="104"/>
      <c r="G28" s="104"/>
      <c r="H28" s="106"/>
      <c r="I28" s="105"/>
      <c r="J28" s="104"/>
      <c r="K28" s="106"/>
      <c r="L28" s="106"/>
      <c r="M28" s="106"/>
      <c r="N28" s="106"/>
    </row>
    <row r="29" spans="1:14" s="107" customFormat="1" ht="12">
      <c r="A29" s="103"/>
      <c r="B29" s="104"/>
      <c r="C29" s="105"/>
      <c r="D29" s="104"/>
      <c r="E29" s="104"/>
      <c r="F29" s="104"/>
      <c r="G29" s="104"/>
      <c r="H29" s="106"/>
      <c r="I29" s="105"/>
      <c r="J29" s="104"/>
      <c r="K29" s="106"/>
      <c r="L29" s="106"/>
      <c r="M29" s="106"/>
      <c r="N29" s="106"/>
    </row>
    <row r="30" spans="1:14" s="107" customFormat="1">
      <c r="A30" s="103"/>
      <c r="B30" s="104"/>
      <c r="C30" s="105"/>
      <c r="D30" s="104"/>
      <c r="E30" s="104"/>
      <c r="F30" s="104"/>
      <c r="G30" s="104"/>
      <c r="H30" s="108"/>
      <c r="I30" s="109"/>
      <c r="J30" s="110"/>
      <c r="K30" s="108"/>
      <c r="L30" s="108"/>
      <c r="M30" s="108"/>
      <c r="N30" s="106"/>
    </row>
  </sheetData>
  <phoneticPr fontId="4" type="noConversion"/>
  <pageMargins left="0.78740157480314965" right="0.78740157480314965" top="0.78740157480314965" bottom="0.39370078740157483" header="0" footer="0.15748031496062992"/>
  <pageSetup paperSize="9" scale="52" pageOrder="overThenDown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499984740745262"/>
  </sheetPr>
  <dimension ref="A1:S20"/>
  <sheetViews>
    <sheetView view="pageBreakPreview" zoomScaleNormal="85" zoomScaleSheetLayoutView="100" workbookViewId="0">
      <pane ySplit="6" topLeftCell="A10" activePane="bottomLeft" state="frozen"/>
      <selection pane="bottomLeft" activeCell="F10" sqref="F10:F11"/>
    </sheetView>
  </sheetViews>
  <sheetFormatPr defaultRowHeight="27" customHeight="1"/>
  <cols>
    <col min="1" max="1" width="13.125" style="202" customWidth="1"/>
    <col min="2" max="2" width="10.875" style="202" customWidth="1"/>
    <col min="3" max="5" width="10.625" style="202" customWidth="1"/>
    <col min="6" max="6" width="10.75" style="202" customWidth="1"/>
    <col min="7" max="7" width="10.625" style="202" customWidth="1"/>
    <col min="8" max="9" width="10.875" style="202" customWidth="1"/>
    <col min="10" max="10" width="9.75" style="202" customWidth="1"/>
    <col min="11" max="11" width="11.125" style="202" customWidth="1"/>
    <col min="12" max="13" width="10" style="202" customWidth="1"/>
    <col min="14" max="14" width="14.375" style="202" customWidth="1"/>
    <col min="15" max="18" width="9" style="202"/>
    <col min="19" max="19" width="10.375" style="202" customWidth="1"/>
    <col min="20" max="20" width="10.125" style="202" customWidth="1"/>
    <col min="21" max="16384" width="9" style="202"/>
  </cols>
  <sheetData>
    <row r="1" spans="1:19" s="204" customFormat="1" ht="20.100000000000001" customHeight="1">
      <c r="A1" s="430" t="s">
        <v>256</v>
      </c>
      <c r="B1" s="430"/>
      <c r="C1" s="430"/>
      <c r="D1" s="430"/>
      <c r="E1" s="430"/>
      <c r="F1" s="430"/>
      <c r="G1" s="430"/>
      <c r="H1" s="430" t="s">
        <v>80</v>
      </c>
      <c r="I1" s="430"/>
      <c r="J1" s="430"/>
      <c r="K1" s="430"/>
      <c r="L1" s="430"/>
      <c r="M1" s="430"/>
      <c r="N1" s="430"/>
    </row>
    <row r="2" spans="1:19" s="205" customFormat="1" ht="20.100000000000001" customHeight="1" thickBot="1">
      <c r="A2" s="205" t="s">
        <v>41</v>
      </c>
      <c r="F2" s="206"/>
      <c r="G2" s="206"/>
      <c r="H2" s="206"/>
      <c r="I2" s="206"/>
      <c r="N2" s="207" t="s">
        <v>72</v>
      </c>
    </row>
    <row r="3" spans="1:19" ht="21.95" customHeight="1" thickTop="1">
      <c r="A3" s="431" t="s">
        <v>35</v>
      </c>
      <c r="B3" s="208" t="s">
        <v>27</v>
      </c>
      <c r="C3" s="209"/>
      <c r="D3" s="208" t="s">
        <v>77</v>
      </c>
      <c r="E3" s="210"/>
      <c r="F3" s="437" t="s">
        <v>42</v>
      </c>
      <c r="G3" s="431"/>
      <c r="H3" s="439" t="s">
        <v>136</v>
      </c>
      <c r="I3" s="431"/>
      <c r="J3" s="209" t="s">
        <v>43</v>
      </c>
      <c r="K3" s="209"/>
      <c r="L3" s="208" t="s">
        <v>44</v>
      </c>
      <c r="M3" s="209"/>
      <c r="N3" s="434" t="s">
        <v>28</v>
      </c>
    </row>
    <row r="4" spans="1:19" ht="30" customHeight="1">
      <c r="A4" s="432"/>
      <c r="B4" s="211" t="s">
        <v>29</v>
      </c>
      <c r="C4" s="212"/>
      <c r="D4" s="213" t="s">
        <v>78</v>
      </c>
      <c r="E4" s="214"/>
      <c r="F4" s="438" t="s">
        <v>30</v>
      </c>
      <c r="G4" s="433"/>
      <c r="H4" s="440" t="s">
        <v>79</v>
      </c>
      <c r="I4" s="441"/>
      <c r="J4" s="212" t="s">
        <v>31</v>
      </c>
      <c r="K4" s="212"/>
      <c r="L4" s="211" t="s">
        <v>32</v>
      </c>
      <c r="M4" s="214"/>
      <c r="N4" s="435"/>
    </row>
    <row r="5" spans="1:19" ht="21.95" customHeight="1">
      <c r="A5" s="432"/>
      <c r="B5" s="215" t="s">
        <v>45</v>
      </c>
      <c r="C5" s="215" t="s">
        <v>46</v>
      </c>
      <c r="D5" s="215" t="s">
        <v>45</v>
      </c>
      <c r="E5" s="215" t="s">
        <v>46</v>
      </c>
      <c r="F5" s="215" t="s">
        <v>45</v>
      </c>
      <c r="G5" s="215" t="s">
        <v>46</v>
      </c>
      <c r="H5" s="216" t="s">
        <v>45</v>
      </c>
      <c r="I5" s="215" t="s">
        <v>46</v>
      </c>
      <c r="J5" s="216" t="s">
        <v>45</v>
      </c>
      <c r="K5" s="215" t="s">
        <v>46</v>
      </c>
      <c r="L5" s="215" t="s">
        <v>45</v>
      </c>
      <c r="M5" s="217" t="s">
        <v>46</v>
      </c>
      <c r="N5" s="435"/>
    </row>
    <row r="6" spans="1:19" ht="21.95" customHeight="1">
      <c r="A6" s="433"/>
      <c r="B6" s="218" t="s">
        <v>33</v>
      </c>
      <c r="C6" s="218" t="s">
        <v>34</v>
      </c>
      <c r="D6" s="218" t="s">
        <v>33</v>
      </c>
      <c r="E6" s="218" t="s">
        <v>34</v>
      </c>
      <c r="F6" s="218" t="s">
        <v>33</v>
      </c>
      <c r="G6" s="218" t="s">
        <v>34</v>
      </c>
      <c r="H6" s="219" t="s">
        <v>33</v>
      </c>
      <c r="I6" s="218" t="s">
        <v>34</v>
      </c>
      <c r="J6" s="219" t="s">
        <v>33</v>
      </c>
      <c r="K6" s="218" t="s">
        <v>34</v>
      </c>
      <c r="L6" s="218" t="s">
        <v>33</v>
      </c>
      <c r="M6" s="218" t="s">
        <v>34</v>
      </c>
      <c r="N6" s="436"/>
    </row>
    <row r="7" spans="1:19" s="225" customFormat="1" ht="61.9" customHeight="1">
      <c r="A7" s="220">
        <v>2013</v>
      </c>
      <c r="B7" s="221">
        <v>13</v>
      </c>
      <c r="C7" s="222">
        <v>1836.43</v>
      </c>
      <c r="D7" s="223">
        <v>0</v>
      </c>
      <c r="E7" s="223">
        <v>0</v>
      </c>
      <c r="F7" s="223">
        <v>1</v>
      </c>
      <c r="G7" s="223">
        <v>300</v>
      </c>
      <c r="H7" s="223">
        <v>0</v>
      </c>
      <c r="I7" s="223">
        <v>0</v>
      </c>
      <c r="J7" s="223">
        <v>12</v>
      </c>
      <c r="K7" s="222">
        <v>1536.43</v>
      </c>
      <c r="L7" s="223">
        <v>0</v>
      </c>
      <c r="M7" s="224">
        <v>0</v>
      </c>
      <c r="N7" s="220">
        <v>2013</v>
      </c>
    </row>
    <row r="8" spans="1:19" s="225" customFormat="1" ht="61.9" customHeight="1">
      <c r="A8" s="220">
        <v>2014</v>
      </c>
      <c r="B8" s="221">
        <v>7</v>
      </c>
      <c r="C8" s="222">
        <v>689.8</v>
      </c>
      <c r="D8" s="223">
        <v>0</v>
      </c>
      <c r="E8" s="223">
        <v>0</v>
      </c>
      <c r="F8" s="223">
        <v>0</v>
      </c>
      <c r="G8" s="223">
        <v>0</v>
      </c>
      <c r="H8" s="223">
        <v>0</v>
      </c>
      <c r="I8" s="223">
        <v>0</v>
      </c>
      <c r="J8" s="223">
        <v>7</v>
      </c>
      <c r="K8" s="222">
        <v>689.8</v>
      </c>
      <c r="L8" s="223">
        <v>0</v>
      </c>
      <c r="M8" s="224">
        <v>0</v>
      </c>
      <c r="N8" s="220">
        <v>2014</v>
      </c>
    </row>
    <row r="9" spans="1:19" s="225" customFormat="1" ht="61.9" customHeight="1">
      <c r="A9" s="220">
        <v>2015</v>
      </c>
      <c r="B9" s="221">
        <v>5</v>
      </c>
      <c r="C9" s="222">
        <v>574</v>
      </c>
      <c r="D9" s="223">
        <v>0</v>
      </c>
      <c r="E9" s="223">
        <v>0</v>
      </c>
      <c r="F9" s="223">
        <v>1</v>
      </c>
      <c r="G9" s="223">
        <v>100</v>
      </c>
      <c r="H9" s="223">
        <v>0</v>
      </c>
      <c r="I9" s="223">
        <v>0</v>
      </c>
      <c r="J9" s="223">
        <v>4</v>
      </c>
      <c r="K9" s="222">
        <v>474</v>
      </c>
      <c r="L9" s="223">
        <v>0</v>
      </c>
      <c r="M9" s="224">
        <v>0</v>
      </c>
      <c r="N9" s="220">
        <v>2015</v>
      </c>
    </row>
    <row r="10" spans="1:19" s="225" customFormat="1" ht="61.9" customHeight="1">
      <c r="A10" s="220">
        <v>2016</v>
      </c>
      <c r="B10" s="221">
        <v>4</v>
      </c>
      <c r="C10" s="222">
        <v>21276</v>
      </c>
      <c r="D10" s="223">
        <v>0</v>
      </c>
      <c r="E10" s="223">
        <v>0</v>
      </c>
      <c r="F10" s="223">
        <v>2</v>
      </c>
      <c r="G10" s="223">
        <v>21091</v>
      </c>
      <c r="H10" s="223">
        <v>0</v>
      </c>
      <c r="I10" s="223">
        <v>0</v>
      </c>
      <c r="J10" s="223">
        <v>2</v>
      </c>
      <c r="K10" s="222">
        <v>184</v>
      </c>
      <c r="L10" s="223">
        <v>0</v>
      </c>
      <c r="M10" s="224">
        <v>0</v>
      </c>
      <c r="N10" s="220">
        <v>2016</v>
      </c>
      <c r="S10" s="247"/>
    </row>
    <row r="11" spans="1:19" s="228" customFormat="1" ht="61.9" customHeight="1">
      <c r="A11" s="226">
        <v>2017</v>
      </c>
      <c r="B11" s="221">
        <v>6</v>
      </c>
      <c r="C11" s="222">
        <v>570</v>
      </c>
      <c r="D11" s="223">
        <v>0</v>
      </c>
      <c r="E11" s="223">
        <v>0</v>
      </c>
      <c r="F11" s="223">
        <v>0</v>
      </c>
      <c r="G11" s="223">
        <v>0</v>
      </c>
      <c r="H11" s="223">
        <v>0</v>
      </c>
      <c r="I11" s="223">
        <v>0</v>
      </c>
      <c r="J11" s="223">
        <v>6</v>
      </c>
      <c r="K11" s="222">
        <v>570</v>
      </c>
      <c r="L11" s="223">
        <v>0</v>
      </c>
      <c r="M11" s="224">
        <v>0</v>
      </c>
      <c r="N11" s="227">
        <v>2017</v>
      </c>
    </row>
    <row r="12" spans="1:19" s="228" customFormat="1" ht="61.9" customHeight="1">
      <c r="A12" s="226">
        <v>2018</v>
      </c>
      <c r="B12" s="221">
        <v>16</v>
      </c>
      <c r="C12" s="222">
        <v>36996</v>
      </c>
      <c r="D12" s="223" t="s">
        <v>241</v>
      </c>
      <c r="E12" s="223" t="s">
        <v>241</v>
      </c>
      <c r="F12" s="223">
        <v>1</v>
      </c>
      <c r="G12" s="223">
        <v>100</v>
      </c>
      <c r="H12" s="223">
        <v>0</v>
      </c>
      <c r="I12" s="223" t="s">
        <v>241</v>
      </c>
      <c r="J12" s="223">
        <v>15</v>
      </c>
      <c r="K12" s="222">
        <v>36896</v>
      </c>
      <c r="L12" s="223" t="s">
        <v>241</v>
      </c>
      <c r="M12" s="224" t="s">
        <v>241</v>
      </c>
      <c r="N12" s="227">
        <v>2018</v>
      </c>
    </row>
    <row r="13" spans="1:19" s="228" customFormat="1" ht="61.9" customHeight="1">
      <c r="A13" s="226">
        <v>2019</v>
      </c>
      <c r="B13" s="223">
        <v>12</v>
      </c>
      <c r="C13" s="222">
        <v>1499</v>
      </c>
      <c r="D13" s="223">
        <v>0</v>
      </c>
      <c r="E13" s="223">
        <v>0</v>
      </c>
      <c r="F13" s="223">
        <v>3</v>
      </c>
      <c r="G13" s="223">
        <v>455</v>
      </c>
      <c r="H13" s="223">
        <v>0</v>
      </c>
      <c r="I13" s="223">
        <v>0</v>
      </c>
      <c r="J13" s="223">
        <v>9</v>
      </c>
      <c r="K13" s="222">
        <v>1044</v>
      </c>
      <c r="L13" s="223">
        <v>0</v>
      </c>
      <c r="M13" s="223">
        <v>0</v>
      </c>
      <c r="N13" s="227">
        <v>2019</v>
      </c>
    </row>
    <row r="14" spans="1:19" s="518" customFormat="1" ht="61.9" customHeight="1">
      <c r="A14" s="512">
        <v>2020</v>
      </c>
      <c r="B14" s="513">
        <f t="shared" ref="B14:C14" si="0">SUM(D14,F14,H14,J14,L14)</f>
        <v>7</v>
      </c>
      <c r="C14" s="514">
        <f t="shared" si="0"/>
        <v>1115745</v>
      </c>
      <c r="D14" s="515">
        <v>0</v>
      </c>
      <c r="E14" s="515">
        <v>0</v>
      </c>
      <c r="F14" s="515">
        <v>2</v>
      </c>
      <c r="G14" s="514">
        <v>560000</v>
      </c>
      <c r="H14" s="516">
        <v>0</v>
      </c>
      <c r="I14" s="515">
        <v>0</v>
      </c>
      <c r="J14" s="515">
        <v>5</v>
      </c>
      <c r="K14" s="514">
        <v>555745</v>
      </c>
      <c r="L14" s="515">
        <v>0</v>
      </c>
      <c r="M14" s="515">
        <v>0</v>
      </c>
      <c r="N14" s="517">
        <v>2020</v>
      </c>
    </row>
    <row r="15" spans="1:19" s="234" customFormat="1" ht="61.9" customHeight="1">
      <c r="A15" s="507">
        <v>2021</v>
      </c>
      <c r="B15" s="508">
        <v>7</v>
      </c>
      <c r="C15" s="509">
        <v>895</v>
      </c>
      <c r="D15" s="510">
        <v>0</v>
      </c>
      <c r="E15" s="510">
        <v>0</v>
      </c>
      <c r="F15" s="510">
        <v>0</v>
      </c>
      <c r="G15" s="510">
        <v>0</v>
      </c>
      <c r="H15" s="511">
        <v>0</v>
      </c>
      <c r="I15" s="510">
        <v>0</v>
      </c>
      <c r="J15" s="510">
        <v>7</v>
      </c>
      <c r="K15" s="509">
        <v>895</v>
      </c>
      <c r="L15" s="510">
        <v>0</v>
      </c>
      <c r="M15" s="510">
        <v>0</v>
      </c>
      <c r="N15" s="507">
        <v>2021</v>
      </c>
    </row>
    <row r="16" spans="1:19" s="228" customFormat="1" ht="15" customHeight="1">
      <c r="A16" s="149" t="s">
        <v>143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152" t="s">
        <v>142</v>
      </c>
    </row>
    <row r="17" spans="1:14" s="228" customFormat="1" ht="36" customHeight="1">
      <c r="A17" s="229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30"/>
    </row>
    <row r="18" spans="1:14" s="228" customFormat="1" ht="36" customHeight="1">
      <c r="A18" s="229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30"/>
    </row>
    <row r="19" spans="1:14" s="228" customFormat="1" ht="36" customHeight="1">
      <c r="A19" s="229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30"/>
    </row>
    <row r="20" spans="1:14" s="228" customFormat="1" ht="36" customHeight="1">
      <c r="A20" s="229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30"/>
    </row>
  </sheetData>
  <mergeCells count="8">
    <mergeCell ref="H1:N1"/>
    <mergeCell ref="A1:G1"/>
    <mergeCell ref="A3:A6"/>
    <mergeCell ref="N3:N6"/>
    <mergeCell ref="F3:G3"/>
    <mergeCell ref="F4:G4"/>
    <mergeCell ref="H3:I3"/>
    <mergeCell ref="H4:I4"/>
  </mergeCells>
  <phoneticPr fontId="4" type="noConversion"/>
  <printOptions horizontalCentered="1"/>
  <pageMargins left="1.2204724409448819" right="1.2204724409448819" top="1.0236220472440944" bottom="2.3622047244094491" header="0" footer="0"/>
  <pageSetup paperSize="9" scale="24" orientation="portrait" r:id="rId1"/>
  <headerFooter alignWithMargins="0"/>
  <colBreaks count="1" manualBreakCount="1">
    <brk id="7" max="1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P47"/>
  <sheetViews>
    <sheetView tabSelected="1" view="pageBreakPreview" zoomScaleNormal="100" zoomScaleSheetLayoutView="100" workbookViewId="0">
      <pane xSplit="1" ySplit="6" topLeftCell="B14" activePane="bottomRight" state="frozen"/>
      <selection pane="topRight" activeCell="B1" sqref="B1"/>
      <selection pane="bottomLeft" activeCell="A7" sqref="A7"/>
      <selection pane="bottomRight" activeCell="N30" sqref="N30"/>
    </sheetView>
  </sheetViews>
  <sheetFormatPr defaultRowHeight="17.25"/>
  <cols>
    <col min="1" max="1" width="9.125" style="346" customWidth="1"/>
    <col min="2" max="8" width="11.375" style="346" customWidth="1"/>
    <col min="9" max="9" width="11.125" style="346" customWidth="1"/>
    <col min="10" max="13" width="11.375" style="346" customWidth="1"/>
    <col min="14" max="14" width="9.125" style="346" customWidth="1"/>
    <col min="15" max="16384" width="9" style="346"/>
  </cols>
  <sheetData>
    <row r="1" spans="1:16" ht="20.100000000000001" customHeight="1">
      <c r="A1" s="394" t="s">
        <v>255</v>
      </c>
      <c r="B1" s="394"/>
      <c r="C1" s="394"/>
      <c r="D1" s="394"/>
      <c r="E1" s="394"/>
      <c r="F1" s="394"/>
      <c r="G1" s="394"/>
      <c r="H1" s="394" t="s">
        <v>244</v>
      </c>
      <c r="I1" s="394"/>
      <c r="J1" s="394"/>
      <c r="K1" s="394"/>
      <c r="L1" s="394"/>
      <c r="M1" s="394"/>
      <c r="N1" s="394"/>
      <c r="O1" s="348"/>
      <c r="P1" s="348"/>
    </row>
    <row r="2" spans="1:16" ht="20.100000000000001" customHeight="1" thickBot="1">
      <c r="A2" s="349" t="s">
        <v>41</v>
      </c>
      <c r="B2" s="349"/>
      <c r="C2" s="349"/>
      <c r="D2" s="349"/>
      <c r="E2" s="349"/>
      <c r="F2" s="350"/>
      <c r="G2" s="350"/>
      <c r="H2" s="349"/>
      <c r="I2" s="349"/>
      <c r="J2" s="349"/>
      <c r="K2" s="349"/>
      <c r="L2" s="349"/>
      <c r="M2" s="349"/>
      <c r="N2" s="351" t="s">
        <v>72</v>
      </c>
      <c r="O2" s="349"/>
      <c r="P2" s="349"/>
    </row>
    <row r="3" spans="1:16" ht="21.95" customHeight="1" thickTop="1">
      <c r="A3" s="446" t="s">
        <v>35</v>
      </c>
      <c r="B3" s="352" t="s">
        <v>245</v>
      </c>
      <c r="C3" s="353"/>
      <c r="D3" s="352" t="s">
        <v>246</v>
      </c>
      <c r="E3" s="354"/>
      <c r="F3" s="448" t="s">
        <v>247</v>
      </c>
      <c r="G3" s="449"/>
      <c r="H3" s="450" t="s">
        <v>248</v>
      </c>
      <c r="I3" s="446"/>
      <c r="J3" s="450" t="s">
        <v>265</v>
      </c>
      <c r="K3" s="446"/>
      <c r="L3" s="352" t="s">
        <v>44</v>
      </c>
      <c r="M3" s="353"/>
      <c r="N3" s="451" t="s">
        <v>28</v>
      </c>
      <c r="O3" s="355"/>
      <c r="P3" s="355"/>
    </row>
    <row r="4" spans="1:16" ht="30" customHeight="1">
      <c r="A4" s="447"/>
      <c r="B4" s="444" t="s">
        <v>29</v>
      </c>
      <c r="C4" s="445"/>
      <c r="D4" s="454" t="s">
        <v>249</v>
      </c>
      <c r="E4" s="455"/>
      <c r="F4" s="442" t="s">
        <v>250</v>
      </c>
      <c r="G4" s="456"/>
      <c r="H4" s="442" t="s">
        <v>251</v>
      </c>
      <c r="I4" s="443"/>
      <c r="J4" s="444" t="s">
        <v>252</v>
      </c>
      <c r="K4" s="445"/>
      <c r="L4" s="356" t="s">
        <v>32</v>
      </c>
      <c r="M4" s="357"/>
      <c r="N4" s="452"/>
      <c r="O4" s="355"/>
      <c r="P4" s="355"/>
    </row>
    <row r="5" spans="1:16" ht="21.95" customHeight="1">
      <c r="A5" s="447"/>
      <c r="B5" s="358" t="s">
        <v>253</v>
      </c>
      <c r="C5" s="358" t="s">
        <v>254</v>
      </c>
      <c r="D5" s="358" t="s">
        <v>253</v>
      </c>
      <c r="E5" s="358" t="s">
        <v>254</v>
      </c>
      <c r="F5" s="358" t="s">
        <v>253</v>
      </c>
      <c r="G5" s="359" t="s">
        <v>254</v>
      </c>
      <c r="H5" s="358" t="s">
        <v>253</v>
      </c>
      <c r="I5" s="358" t="s">
        <v>254</v>
      </c>
      <c r="J5" s="358" t="s">
        <v>253</v>
      </c>
      <c r="K5" s="358" t="s">
        <v>254</v>
      </c>
      <c r="L5" s="358" t="s">
        <v>253</v>
      </c>
      <c r="M5" s="359" t="s">
        <v>254</v>
      </c>
      <c r="N5" s="452"/>
      <c r="O5" s="355"/>
      <c r="P5" s="355"/>
    </row>
    <row r="6" spans="1:16" ht="21.95" customHeight="1">
      <c r="A6" s="445"/>
      <c r="B6" s="360" t="s">
        <v>33</v>
      </c>
      <c r="C6" s="360" t="s">
        <v>34</v>
      </c>
      <c r="D6" s="360" t="s">
        <v>33</v>
      </c>
      <c r="E6" s="360" t="s">
        <v>34</v>
      </c>
      <c r="F6" s="360" t="s">
        <v>33</v>
      </c>
      <c r="G6" s="361" t="s">
        <v>34</v>
      </c>
      <c r="H6" s="360" t="s">
        <v>33</v>
      </c>
      <c r="I6" s="360" t="s">
        <v>34</v>
      </c>
      <c r="J6" s="362" t="s">
        <v>33</v>
      </c>
      <c r="K6" s="360" t="s">
        <v>34</v>
      </c>
      <c r="L6" s="360" t="s">
        <v>33</v>
      </c>
      <c r="M6" s="361" t="s">
        <v>34</v>
      </c>
      <c r="N6" s="453"/>
      <c r="O6" s="355"/>
      <c r="P6" s="355"/>
    </row>
    <row r="7" spans="1:16" s="343" customFormat="1" ht="71.25" customHeight="1">
      <c r="A7" s="363">
        <v>2013</v>
      </c>
      <c r="B7" s="364">
        <v>13</v>
      </c>
      <c r="C7" s="365">
        <v>1836.4299999999998</v>
      </c>
      <c r="D7" s="366">
        <v>0</v>
      </c>
      <c r="E7" s="366">
        <v>0</v>
      </c>
      <c r="F7" s="366">
        <v>0</v>
      </c>
      <c r="G7" s="366">
        <v>0</v>
      </c>
      <c r="H7" s="366">
        <v>10</v>
      </c>
      <c r="I7" s="366">
        <v>1556.37</v>
      </c>
      <c r="J7" s="366">
        <v>0</v>
      </c>
      <c r="K7" s="365">
        <v>0</v>
      </c>
      <c r="L7" s="366">
        <v>3</v>
      </c>
      <c r="M7" s="366">
        <v>280.06</v>
      </c>
      <c r="N7" s="367">
        <v>2013</v>
      </c>
      <c r="O7" s="247"/>
      <c r="P7" s="247"/>
    </row>
    <row r="8" spans="1:16" s="343" customFormat="1" ht="71.25" customHeight="1">
      <c r="A8" s="363">
        <v>2014</v>
      </c>
      <c r="B8" s="364">
        <v>7</v>
      </c>
      <c r="C8" s="365">
        <v>689.8</v>
      </c>
      <c r="D8" s="366">
        <v>0</v>
      </c>
      <c r="E8" s="366">
        <v>0</v>
      </c>
      <c r="F8" s="366">
        <v>0</v>
      </c>
      <c r="G8" s="366">
        <v>0</v>
      </c>
      <c r="H8" s="366">
        <v>5</v>
      </c>
      <c r="I8" s="366">
        <v>494.8</v>
      </c>
      <c r="J8" s="366">
        <v>0</v>
      </c>
      <c r="K8" s="365">
        <v>0</v>
      </c>
      <c r="L8" s="366">
        <v>2</v>
      </c>
      <c r="M8" s="366">
        <v>195</v>
      </c>
      <c r="N8" s="367">
        <v>2014</v>
      </c>
      <c r="O8" s="247"/>
      <c r="P8" s="247"/>
    </row>
    <row r="9" spans="1:16" s="343" customFormat="1" ht="71.25" customHeight="1">
      <c r="A9" s="363">
        <v>2015</v>
      </c>
      <c r="B9" s="364">
        <v>5</v>
      </c>
      <c r="C9" s="365">
        <v>574</v>
      </c>
      <c r="D9" s="366">
        <v>0</v>
      </c>
      <c r="E9" s="366">
        <v>0</v>
      </c>
      <c r="F9" s="366">
        <v>0</v>
      </c>
      <c r="G9" s="366">
        <v>0</v>
      </c>
      <c r="H9" s="366">
        <v>4</v>
      </c>
      <c r="I9" s="366">
        <v>394</v>
      </c>
      <c r="J9" s="366">
        <v>0</v>
      </c>
      <c r="K9" s="365">
        <v>0</v>
      </c>
      <c r="L9" s="366">
        <v>1</v>
      </c>
      <c r="M9" s="366">
        <v>180</v>
      </c>
      <c r="N9" s="367">
        <v>2015</v>
      </c>
      <c r="O9" s="247"/>
      <c r="P9" s="247"/>
    </row>
    <row r="10" spans="1:16" s="343" customFormat="1" ht="71.25" customHeight="1">
      <c r="A10" s="363">
        <v>2016</v>
      </c>
      <c r="B10" s="364">
        <v>4</v>
      </c>
      <c r="C10" s="365">
        <v>21276</v>
      </c>
      <c r="D10" s="366">
        <v>0</v>
      </c>
      <c r="E10" s="366">
        <v>0</v>
      </c>
      <c r="F10" s="366">
        <v>0</v>
      </c>
      <c r="G10" s="366">
        <v>0</v>
      </c>
      <c r="H10" s="366">
        <v>2</v>
      </c>
      <c r="I10" s="366">
        <v>191</v>
      </c>
      <c r="J10" s="366">
        <v>1</v>
      </c>
      <c r="K10" s="365">
        <v>21000</v>
      </c>
      <c r="L10" s="366">
        <v>1</v>
      </c>
      <c r="M10" s="366">
        <v>84</v>
      </c>
      <c r="N10" s="367">
        <v>2016</v>
      </c>
      <c r="O10" s="247"/>
      <c r="P10" s="247"/>
    </row>
    <row r="11" spans="1:16" ht="71.25" customHeight="1">
      <c r="A11" s="363">
        <v>2017</v>
      </c>
      <c r="B11" s="364">
        <v>6</v>
      </c>
      <c r="C11" s="365">
        <v>570</v>
      </c>
      <c r="D11" s="366">
        <v>0</v>
      </c>
      <c r="E11" s="366">
        <v>0</v>
      </c>
      <c r="F11" s="366">
        <v>0</v>
      </c>
      <c r="G11" s="366">
        <v>0</v>
      </c>
      <c r="H11" s="366">
        <v>3</v>
      </c>
      <c r="I11" s="366">
        <v>279</v>
      </c>
      <c r="J11" s="366">
        <v>1</v>
      </c>
      <c r="K11" s="365">
        <v>91</v>
      </c>
      <c r="L11" s="366">
        <v>2</v>
      </c>
      <c r="M11" s="366">
        <v>200</v>
      </c>
      <c r="N11" s="367">
        <v>2017</v>
      </c>
      <c r="O11" s="368"/>
      <c r="P11" s="368"/>
    </row>
    <row r="12" spans="1:16" ht="71.25" customHeight="1">
      <c r="A12" s="369">
        <v>2018</v>
      </c>
      <c r="B12" s="366">
        <v>16</v>
      </c>
      <c r="C12" s="365">
        <v>36996</v>
      </c>
      <c r="D12" s="370" t="s">
        <v>145</v>
      </c>
      <c r="E12" s="370" t="s">
        <v>145</v>
      </c>
      <c r="F12" s="366">
        <v>1</v>
      </c>
      <c r="G12" s="366">
        <v>35000</v>
      </c>
      <c r="H12" s="366">
        <v>12</v>
      </c>
      <c r="I12" s="366">
        <v>1175</v>
      </c>
      <c r="J12" s="366" t="s">
        <v>145</v>
      </c>
      <c r="K12" s="365" t="s">
        <v>145</v>
      </c>
      <c r="L12" s="366">
        <v>3</v>
      </c>
      <c r="M12" s="366">
        <v>821</v>
      </c>
      <c r="N12" s="367">
        <v>2018</v>
      </c>
      <c r="O12" s="368"/>
      <c r="P12" s="368"/>
    </row>
    <row r="13" spans="1:16" ht="71.25" customHeight="1">
      <c r="A13" s="369">
        <v>2019</v>
      </c>
      <c r="B13" s="366">
        <v>12</v>
      </c>
      <c r="C13" s="365">
        <v>1499</v>
      </c>
      <c r="D13" s="370" t="s">
        <v>145</v>
      </c>
      <c r="E13" s="370" t="s">
        <v>145</v>
      </c>
      <c r="F13" s="366">
        <v>1</v>
      </c>
      <c r="G13" s="366">
        <v>175</v>
      </c>
      <c r="H13" s="366">
        <v>10</v>
      </c>
      <c r="I13" s="366">
        <v>1238</v>
      </c>
      <c r="J13" s="366" t="s">
        <v>145</v>
      </c>
      <c r="K13" s="365" t="s">
        <v>145</v>
      </c>
      <c r="L13" s="366">
        <v>1</v>
      </c>
      <c r="M13" s="366">
        <v>86</v>
      </c>
      <c r="N13" s="367">
        <v>2019</v>
      </c>
      <c r="O13" s="368"/>
      <c r="P13" s="368"/>
    </row>
    <row r="14" spans="1:16" ht="72" customHeight="1">
      <c r="A14" s="522">
        <v>2020</v>
      </c>
      <c r="B14" s="516">
        <v>7</v>
      </c>
      <c r="C14" s="523">
        <v>1116</v>
      </c>
      <c r="D14" s="524">
        <v>0</v>
      </c>
      <c r="E14" s="524">
        <v>0</v>
      </c>
      <c r="F14" s="516">
        <v>1</v>
      </c>
      <c r="G14" s="516">
        <v>206</v>
      </c>
      <c r="H14" s="516">
        <v>6</v>
      </c>
      <c r="I14" s="516">
        <v>909</v>
      </c>
      <c r="J14" s="516">
        <v>0</v>
      </c>
      <c r="K14" s="523">
        <v>0</v>
      </c>
      <c r="L14" s="516">
        <v>0</v>
      </c>
      <c r="M14" s="516">
        <v>0</v>
      </c>
      <c r="N14" s="517">
        <v>2020</v>
      </c>
      <c r="O14" s="368"/>
      <c r="P14" s="368"/>
    </row>
    <row r="15" spans="1:16" ht="72" customHeight="1">
      <c r="A15" s="519">
        <v>2021</v>
      </c>
      <c r="B15" s="511">
        <v>7</v>
      </c>
      <c r="C15" s="520">
        <v>895</v>
      </c>
      <c r="D15" s="521">
        <v>0</v>
      </c>
      <c r="E15" s="521">
        <v>0</v>
      </c>
      <c r="F15" s="511">
        <v>0</v>
      </c>
      <c r="G15" s="511">
        <v>0</v>
      </c>
      <c r="H15" s="511">
        <v>5</v>
      </c>
      <c r="I15" s="511">
        <v>704</v>
      </c>
      <c r="J15" s="511">
        <v>0</v>
      </c>
      <c r="K15" s="520">
        <v>0</v>
      </c>
      <c r="L15" s="511">
        <v>2</v>
      </c>
      <c r="M15" s="511">
        <v>191</v>
      </c>
      <c r="N15" s="507">
        <v>2021</v>
      </c>
      <c r="O15" s="368"/>
      <c r="P15" s="368"/>
    </row>
    <row r="16" spans="1:16" ht="15" customHeight="1">
      <c r="A16" s="338" t="s">
        <v>143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342" t="s">
        <v>142</v>
      </c>
      <c r="O16" s="368"/>
      <c r="P16" s="368"/>
    </row>
    <row r="17" spans="1:16">
      <c r="A17" s="368"/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</row>
    <row r="18" spans="1:16">
      <c r="A18" s="368"/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</row>
    <row r="19" spans="1:16">
      <c r="A19" s="368"/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</row>
    <row r="20" spans="1:16">
      <c r="A20" s="368"/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</row>
    <row r="21" spans="1:16">
      <c r="A21" s="355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</row>
    <row r="22" spans="1:16">
      <c r="A22" s="355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</row>
    <row r="23" spans="1:16">
      <c r="A23" s="355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</row>
    <row r="24" spans="1:16">
      <c r="A24" s="355"/>
      <c r="B24" s="355"/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</row>
    <row r="25" spans="1:16">
      <c r="A25" s="355"/>
      <c r="B25" s="355"/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</row>
    <row r="26" spans="1:16">
      <c r="A26" s="355"/>
      <c r="B26" s="355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</row>
    <row r="27" spans="1:16">
      <c r="A27" s="355"/>
      <c r="B27" s="355"/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5"/>
    </row>
    <row r="28" spans="1:16">
      <c r="A28" s="355"/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</row>
    <row r="29" spans="1:16">
      <c r="A29" s="355"/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</row>
    <row r="30" spans="1:16">
      <c r="A30" s="355"/>
      <c r="B30" s="355"/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</row>
    <row r="31" spans="1:16">
      <c r="A31" s="355"/>
      <c r="B31" s="355"/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</row>
    <row r="32" spans="1:16">
      <c r="A32" s="355"/>
      <c r="B32" s="355"/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355"/>
      <c r="P32" s="355"/>
    </row>
    <row r="33" spans="1:16">
      <c r="A33" s="355"/>
      <c r="B33" s="355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</row>
    <row r="34" spans="1:16">
      <c r="A34" s="355"/>
      <c r="B34" s="355"/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</row>
    <row r="35" spans="1:16">
      <c r="A35" s="355"/>
      <c r="B35" s="355"/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</row>
    <row r="36" spans="1:16">
      <c r="A36" s="355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</row>
    <row r="37" spans="1:16">
      <c r="A37" s="355"/>
      <c r="B37" s="355"/>
      <c r="C37" s="355"/>
      <c r="D37" s="355"/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5"/>
      <c r="P37" s="355"/>
    </row>
    <row r="38" spans="1:16">
      <c r="A38" s="355"/>
      <c r="B38" s="355"/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</row>
    <row r="39" spans="1:16">
      <c r="A39" s="355"/>
      <c r="B39" s="355"/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</row>
    <row r="40" spans="1:16">
      <c r="A40" s="355"/>
      <c r="B40" s="355"/>
      <c r="C40" s="355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</row>
    <row r="41" spans="1:16">
      <c r="A41" s="355"/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</row>
    <row r="42" spans="1:16">
      <c r="A42" s="355"/>
      <c r="B42" s="355"/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5"/>
    </row>
    <row r="43" spans="1:16">
      <c r="A43" s="355"/>
      <c r="B43" s="355"/>
      <c r="C43" s="355"/>
      <c r="D43" s="355"/>
      <c r="E43" s="355"/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355"/>
    </row>
    <row r="44" spans="1:16">
      <c r="A44" s="355"/>
      <c r="B44" s="355"/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</row>
    <row r="45" spans="1:16">
      <c r="A45" s="355"/>
      <c r="B45" s="355"/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</row>
    <row r="46" spans="1:16">
      <c r="A46" s="355"/>
      <c r="B46" s="355"/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</row>
    <row r="47" spans="1:16">
      <c r="A47" s="355"/>
      <c r="B47" s="355"/>
      <c r="C47" s="355"/>
      <c r="D47" s="355"/>
      <c r="E47" s="355"/>
      <c r="F47" s="355"/>
      <c r="G47" s="355"/>
      <c r="H47" s="355"/>
      <c r="I47" s="355"/>
      <c r="J47" s="355"/>
      <c r="K47" s="355"/>
      <c r="L47" s="355"/>
      <c r="M47" s="355"/>
      <c r="N47" s="355"/>
      <c r="O47" s="355"/>
      <c r="P47" s="355"/>
    </row>
  </sheetData>
  <mergeCells count="12">
    <mergeCell ref="H4:I4"/>
    <mergeCell ref="J4:K4"/>
    <mergeCell ref="A1:G1"/>
    <mergeCell ref="H1:N1"/>
    <mergeCell ref="A3:A6"/>
    <mergeCell ref="F3:G3"/>
    <mergeCell ref="H3:I3"/>
    <mergeCell ref="J3:K3"/>
    <mergeCell ref="N3:N6"/>
    <mergeCell ref="B4:C4"/>
    <mergeCell ref="D4:E4"/>
    <mergeCell ref="F4:G4"/>
  </mergeCells>
  <phoneticPr fontId="4" type="noConversion"/>
  <printOptions horizontalCentered="1"/>
  <pageMargins left="1.2204724409448819" right="1.2204724409448819" top="1.0236220472440944" bottom="2.3622047244094491" header="0.51181102362204722" footer="0.51181102362204722"/>
  <pageSetup paperSize="9" scale="24" orientation="portrait" r:id="rId1"/>
  <headerFooter alignWithMargins="0"/>
  <colBreaks count="1" manualBreakCount="1">
    <brk id="7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5</vt:i4>
      </vt:variant>
    </vt:vector>
  </HeadingPairs>
  <TitlesOfParts>
    <vt:vector size="14" baseType="lpstr">
      <vt:lpstr>1.유통업체현황(2-1)</vt:lpstr>
      <vt:lpstr>1.유통업체현황(2-2)</vt:lpstr>
      <vt:lpstr>2.금융기관</vt:lpstr>
      <vt:lpstr>3.금융기관예금,대출및어음</vt:lpstr>
      <vt:lpstr>4.새마을금고및신용협동조합</vt:lpstr>
      <vt:lpstr>4.수출입 통관실적</vt:lpstr>
      <vt:lpstr>5. 해외시장개척 추진실적</vt:lpstr>
      <vt:lpstr>6.외국인직접투자신고실적(2-1)</vt:lpstr>
      <vt:lpstr>6.외국인직접투자신고실적(2-2)</vt:lpstr>
      <vt:lpstr>'1.유통업체현황(2-1)'!Print_Area</vt:lpstr>
      <vt:lpstr>'4.새마을금고및신용협동조합'!Print_Area</vt:lpstr>
      <vt:lpstr>'4.수출입 통관실적'!Print_Area</vt:lpstr>
      <vt:lpstr>'5. 해외시장개척 추진실적'!Print_Area</vt:lpstr>
      <vt:lpstr>'6.외국인직접투자신고실적(2-1)'!Print_Area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유통금융보험</dc:title>
  <dc:creator>통계전산담당관실</dc:creator>
  <cp:lastModifiedBy>master</cp:lastModifiedBy>
  <cp:lastPrinted>2014-02-06T04:26:08Z</cp:lastPrinted>
  <dcterms:created xsi:type="dcterms:W3CDTF">2004-06-29T03:59:02Z</dcterms:created>
  <dcterms:modified xsi:type="dcterms:W3CDTF">2023-06-28T04:23:14Z</dcterms:modified>
</cp:coreProperties>
</file>