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BADA750D-0E87-4161-A882-2A152B5E9A85}" xr6:coauthVersionLast="47" xr6:coauthVersionMax="47" xr10:uidLastSave="{00000000-0000-0000-0000-000000000000}"/>
  <bookViews>
    <workbookView xWindow="28680" yWindow="-120" windowWidth="29040" windowHeight="15720" tabRatio="793" xr2:uid="{00000000-000D-0000-FFFF-FFFF00000000}"/>
  </bookViews>
  <sheets>
    <sheet name="1.유통업체현황(1-1)" sheetId="10" r:id="rId1"/>
    <sheet name="1.유통업체현황(1-2)" sheetId="11" r:id="rId2"/>
    <sheet name="2.금융기관" sheetId="12" r:id="rId3"/>
    <sheet name="3.금융기관예금,대출및어음" sheetId="13" r:id="rId4"/>
    <sheet name="4.새마을금고및신용협동조합" sheetId="4" state="hidden" r:id="rId5"/>
    <sheet name="4.수출입 통관실적" sheetId="14" r:id="rId6"/>
    <sheet name="5. 해외시장개척 추진실적" sheetId="15" r:id="rId7"/>
    <sheet name="6.외국인직접투자신고실적(6-1)" sheetId="7" r:id="rId8"/>
    <sheet name="6.외국인직접투자신고실적(6-2)" sheetId="16" r:id="rId9"/>
  </sheets>
  <externalReferences>
    <externalReference r:id="rId10"/>
    <externalReference r:id="rId11"/>
  </externalReferences>
  <definedNames>
    <definedName name="G" localSheetId="8">'[1] 견적서'!#REF!</definedName>
    <definedName name="G">'[1] 견적서'!#REF!</definedName>
    <definedName name="_xlnm.Print_Area" localSheetId="0">'1.유통업체현황(1-1)'!$A$1:$N$18</definedName>
    <definedName name="_xlnm.Print_Area" localSheetId="4">'4.새마을금고및신용협동조합'!$A$1:$L$19</definedName>
    <definedName name="_xlnm.Print_Area" localSheetId="5">'4.수출입 통관실적'!$A$1:$F$15</definedName>
    <definedName name="_xlnm.Print_Area" localSheetId="6">'5. 해외시장개척 추진실적'!$A$1:$N$14</definedName>
    <definedName name="_xlnm.Print_Area" localSheetId="7">'6.외국인직접투자신고실적(6-1)'!$A$1:$N$17</definedName>
    <definedName name="_xlnm.Print_Area" localSheetId="8">'[2]2-1포천(각세)(외제)'!#REF!</definedName>
    <definedName name="_xlnm.Print_Area">'[2]2-1포천(각세)(외제)'!#REF!</definedName>
    <definedName name="_xlnm.Print_Titles">#N/A</definedName>
    <definedName name="수출입통관실적2017" localSheetId="8">'[2]2-1포천(각세)(외제)'!#REF!</definedName>
    <definedName name="수출입통관실적2017">'[2]2-1포천(각세)(외제)'!#REF!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7" l="1"/>
  <c r="B12" i="7"/>
  <c r="B11" i="14"/>
  <c r="N13" i="13"/>
  <c r="L13" i="13"/>
  <c r="C13" i="13"/>
  <c r="B13" i="13"/>
  <c r="N12" i="13"/>
  <c r="L12" i="13"/>
  <c r="C12" i="13"/>
  <c r="B12" i="13"/>
  <c r="C8" i="13"/>
  <c r="C7" i="13"/>
  <c r="N7" i="12"/>
</calcChain>
</file>

<file path=xl/sharedStrings.xml><?xml version="1.0" encoding="utf-8"?>
<sst xmlns="http://schemas.openxmlformats.org/spreadsheetml/2006/main" count="511" uniqueCount="262">
  <si>
    <t>연  별</t>
  </si>
  <si>
    <t>Total</t>
  </si>
  <si>
    <t>개소</t>
  </si>
  <si>
    <t>건물연면적</t>
  </si>
  <si>
    <t>계</t>
  </si>
  <si>
    <t>한국은행</t>
  </si>
  <si>
    <t>한국외환</t>
  </si>
  <si>
    <t>신 한</t>
  </si>
  <si>
    <t>Exchange Bank</t>
  </si>
  <si>
    <t>요구불예금</t>
  </si>
  <si>
    <t>대  출</t>
  </si>
  <si>
    <t>정기예금</t>
  </si>
  <si>
    <t>정기적금</t>
  </si>
  <si>
    <t>기    타</t>
  </si>
  <si>
    <t>Installment</t>
  </si>
  <si>
    <t>Amount</t>
  </si>
  <si>
    <t>Dishonored</t>
  </si>
  <si>
    <t>Grand  Total</t>
  </si>
  <si>
    <t>Time</t>
  </si>
  <si>
    <t>savings</t>
  </si>
  <si>
    <t>Lending</t>
  </si>
  <si>
    <t>(1000 bills)</t>
  </si>
  <si>
    <t>(billion won)</t>
  </si>
  <si>
    <t>bill(1000won)</t>
  </si>
  <si>
    <t>ratio</t>
  </si>
  <si>
    <t>Bank</t>
  </si>
  <si>
    <t xml:space="preserve"> Bank</t>
  </si>
  <si>
    <t>합  계</t>
    <phoneticPr fontId="4" type="noConversion"/>
  </si>
  <si>
    <t xml:space="preserve">Year </t>
    <phoneticPr fontId="4" type="noConversion"/>
  </si>
  <si>
    <t>Total</t>
    <phoneticPr fontId="4" type="noConversion"/>
  </si>
  <si>
    <t>Manufacturing</t>
    <phoneticPr fontId="4" type="noConversion"/>
  </si>
  <si>
    <t>Services</t>
    <phoneticPr fontId="4" type="noConversion"/>
  </si>
  <si>
    <t>Others</t>
    <phoneticPr fontId="4" type="noConversion"/>
  </si>
  <si>
    <t>Cases</t>
    <phoneticPr fontId="4" type="noConversion"/>
  </si>
  <si>
    <t>Amount</t>
    <phoneticPr fontId="4" type="noConversion"/>
  </si>
  <si>
    <t>연 별</t>
    <phoneticPr fontId="4" type="noConversion"/>
  </si>
  <si>
    <t>단위 : 개소, ㎡</t>
  </si>
  <si>
    <t>Unit : Places, ㎡</t>
  </si>
  <si>
    <t>단위 : 개소</t>
  </si>
  <si>
    <t>어  음  교  환              Bill    clearing</t>
  </si>
  <si>
    <t>단위 : 개, 백만원</t>
  </si>
  <si>
    <t>제조업</t>
    <phoneticPr fontId="4" type="noConversion"/>
  </si>
  <si>
    <t>서비스업</t>
    <phoneticPr fontId="4" type="noConversion"/>
  </si>
  <si>
    <t>기타</t>
    <phoneticPr fontId="4" type="noConversion"/>
  </si>
  <si>
    <t>건수</t>
    <phoneticPr fontId="4" type="noConversion"/>
  </si>
  <si>
    <t>금액</t>
    <phoneticPr fontId="4" type="noConversion"/>
  </si>
  <si>
    <t>합        계</t>
    <phoneticPr fontId="3" type="noConversion"/>
  </si>
  <si>
    <t>대형마트 (할  인  점)</t>
    <phoneticPr fontId="3" type="noConversion"/>
  </si>
  <si>
    <t>전  문  점</t>
    <phoneticPr fontId="3" type="noConversion"/>
  </si>
  <si>
    <t>백  화  점</t>
    <phoneticPr fontId="3" type="noConversion"/>
  </si>
  <si>
    <t>Total</t>
    <phoneticPr fontId="3" type="noConversion"/>
  </si>
  <si>
    <t>Specialty Store</t>
    <phoneticPr fontId="3" type="noConversion"/>
  </si>
  <si>
    <t>Department Store</t>
    <phoneticPr fontId="3" type="noConversion"/>
  </si>
  <si>
    <t>면  적      Floor space</t>
    <phoneticPr fontId="3" type="noConversion"/>
  </si>
  <si>
    <t>Year</t>
    <phoneticPr fontId="3" type="noConversion"/>
  </si>
  <si>
    <t>Number</t>
    <phoneticPr fontId="3" type="noConversion"/>
  </si>
  <si>
    <t>Unit : number, million won</t>
    <phoneticPr fontId="3" type="noConversion"/>
  </si>
  <si>
    <t>금고수</t>
    <phoneticPr fontId="3" type="noConversion"/>
  </si>
  <si>
    <t>자산액</t>
    <phoneticPr fontId="3" type="noConversion"/>
  </si>
  <si>
    <t>예금액</t>
    <phoneticPr fontId="3" type="noConversion"/>
  </si>
  <si>
    <t>대출액</t>
    <phoneticPr fontId="3" type="noConversion"/>
  </si>
  <si>
    <t>회원수(명)</t>
    <phoneticPr fontId="3" type="noConversion"/>
  </si>
  <si>
    <t xml:space="preserve">Amount of </t>
    <phoneticPr fontId="3" type="noConversion"/>
  </si>
  <si>
    <t xml:space="preserve">Number of </t>
    <phoneticPr fontId="3" type="noConversion"/>
  </si>
  <si>
    <t>S. fund</t>
    <phoneticPr fontId="3" type="noConversion"/>
  </si>
  <si>
    <t>deposit</t>
    <phoneticPr fontId="3" type="noConversion"/>
  </si>
  <si>
    <t>loans</t>
    <phoneticPr fontId="3" type="noConversion"/>
  </si>
  <si>
    <t>members</t>
    <phoneticPr fontId="3" type="noConversion"/>
  </si>
  <si>
    <t>Number of</t>
    <phoneticPr fontId="3" type="noConversion"/>
  </si>
  <si>
    <t>assets</t>
    <phoneticPr fontId="3" type="noConversion"/>
  </si>
  <si>
    <t xml:space="preserve">Amount of </t>
    <phoneticPr fontId="3" type="noConversion"/>
  </si>
  <si>
    <t>2008</t>
  </si>
  <si>
    <t>농림수산업, 광업</t>
    <phoneticPr fontId="4" type="noConversion"/>
  </si>
  <si>
    <t>Agriculture, forestry            and fishing, Mining</t>
    <phoneticPr fontId="4" type="noConversion"/>
  </si>
  <si>
    <t>Electricity.Gas,Water-supply.construction</t>
    <phoneticPr fontId="4" type="noConversion"/>
  </si>
  <si>
    <t>Notification for Foreign Direct Investments</t>
    <phoneticPr fontId="4" type="noConversion"/>
  </si>
  <si>
    <t>Number</t>
    <phoneticPr fontId="3" type="noConversion"/>
  </si>
  <si>
    <t xml:space="preserve">Year </t>
    <phoneticPr fontId="3" type="noConversion"/>
  </si>
  <si>
    <t>면  적      Floor space</t>
    <phoneticPr fontId="3" type="noConversion"/>
  </si>
  <si>
    <t>Other Large-scale Store</t>
    <phoneticPr fontId="3" type="noConversion"/>
  </si>
  <si>
    <t>기 타 대 규 모 점 포</t>
    <phoneticPr fontId="3" type="noConversion"/>
  </si>
  <si>
    <t>Market</t>
    <phoneticPr fontId="3" type="noConversion"/>
  </si>
  <si>
    <t>시             장</t>
    <phoneticPr fontId="3" type="noConversion"/>
  </si>
  <si>
    <t>Total</t>
    <phoneticPr fontId="3" type="noConversion"/>
  </si>
  <si>
    <t>NFFC</t>
    <phoneticPr fontId="3" type="noConversion"/>
  </si>
  <si>
    <t>Bank of Korea</t>
    <phoneticPr fontId="3" type="noConversion"/>
  </si>
  <si>
    <t>Korea</t>
    <phoneticPr fontId="3" type="noConversion"/>
  </si>
  <si>
    <t>Foreign bank</t>
    <phoneticPr fontId="3" type="noConversion"/>
  </si>
  <si>
    <t>Industrial</t>
    <phoneticPr fontId="3" type="noConversion"/>
  </si>
  <si>
    <t>Shinhan</t>
    <phoneticPr fontId="3" type="noConversion"/>
  </si>
  <si>
    <t xml:space="preserve">The Korea </t>
    <phoneticPr fontId="3" type="noConversion"/>
  </si>
  <si>
    <t>Woori</t>
    <phoneticPr fontId="3" type="noConversion"/>
  </si>
  <si>
    <t>Bank of</t>
    <phoneticPr fontId="3" type="noConversion"/>
  </si>
  <si>
    <t>외국은행</t>
    <phoneticPr fontId="3" type="noConversion"/>
  </si>
  <si>
    <t>장기신용은행</t>
    <phoneticPr fontId="3" type="noConversion"/>
  </si>
  <si>
    <t>계</t>
    <phoneticPr fontId="3" type="noConversion"/>
  </si>
  <si>
    <t>우  리</t>
    <phoneticPr fontId="3" type="noConversion"/>
  </si>
  <si>
    <t>Unit : place</t>
    <phoneticPr fontId="3" type="noConversion"/>
  </si>
  <si>
    <t>amount</t>
    <phoneticPr fontId="3" type="noConversion"/>
  </si>
  <si>
    <t>deposits</t>
    <phoneticPr fontId="3" type="noConversion"/>
  </si>
  <si>
    <t>Other</t>
    <phoneticPr fontId="3" type="noConversion"/>
  </si>
  <si>
    <t>Savings  (Preferential)</t>
    <phoneticPr fontId="3" type="noConversion"/>
  </si>
  <si>
    <t>Average 
value per</t>
    <phoneticPr fontId="3" type="noConversion"/>
  </si>
  <si>
    <t>Number of bills</t>
    <phoneticPr fontId="3" type="noConversion"/>
  </si>
  <si>
    <t>Demand</t>
    <phoneticPr fontId="3" type="noConversion"/>
  </si>
  <si>
    <t>(자유저축예금)</t>
    <phoneticPr fontId="3" type="noConversion"/>
  </si>
  <si>
    <t>Year</t>
    <phoneticPr fontId="3" type="noConversion"/>
  </si>
  <si>
    <t>장당평균
금액(천원)</t>
    <phoneticPr fontId="3" type="noConversion"/>
  </si>
  <si>
    <t>장수
(천장)</t>
    <phoneticPr fontId="3" type="noConversion"/>
  </si>
  <si>
    <t>연 별</t>
    <phoneticPr fontId="3" type="noConversion"/>
  </si>
  <si>
    <t>저   축   성   예   금       Time  and  savings deposits</t>
    <phoneticPr fontId="3" type="noConversion"/>
  </si>
  <si>
    <t>Unit : billion won</t>
    <phoneticPr fontId="3" type="noConversion"/>
  </si>
  <si>
    <t>2007</t>
  </si>
  <si>
    <t>한국시티</t>
    <phoneticPr fontId="4" type="noConversion"/>
  </si>
  <si>
    <t>CitiBank</t>
    <phoneticPr fontId="3" type="noConversion"/>
  </si>
  <si>
    <t>수출입</t>
    <phoneticPr fontId="12" type="noConversion"/>
  </si>
  <si>
    <t>Korea</t>
    <phoneticPr fontId="12" type="noConversion"/>
  </si>
  <si>
    <t>Exim bank</t>
    <phoneticPr fontId="12" type="noConversion"/>
  </si>
  <si>
    <t>4. 새마을 금고 및 신용협동조합</t>
    <phoneticPr fontId="3" type="noConversion"/>
  </si>
  <si>
    <t>Sammaeul funds and Credit union federations</t>
    <phoneticPr fontId="3" type="noConversion"/>
  </si>
  <si>
    <t>새 마 을 금 고   Sammaeul funds</t>
    <phoneticPr fontId="3" type="noConversion"/>
  </si>
  <si>
    <t>Year</t>
    <phoneticPr fontId="3" type="noConversion"/>
  </si>
  <si>
    <t>조합수</t>
    <phoneticPr fontId="3" type="noConversion"/>
  </si>
  <si>
    <t>C.U. federation</t>
    <phoneticPr fontId="3" type="noConversion"/>
  </si>
  <si>
    <t>조합원수(명)</t>
    <phoneticPr fontId="3" type="noConversion"/>
  </si>
  <si>
    <t>…</t>
    <phoneticPr fontId="3" type="noConversion"/>
  </si>
  <si>
    <t>전기.가스.수도.건설</t>
    <phoneticPr fontId="4" type="noConversion"/>
  </si>
  <si>
    <t>자료 : 새마을금고중앙회 경기지역본부, 신용협동조합 인천경기지역본부</t>
    <phoneticPr fontId="3" type="noConversion"/>
  </si>
  <si>
    <t>소 계 Total</t>
    <phoneticPr fontId="3" type="noConversion"/>
  </si>
  <si>
    <t>전통시장  Traditional Market</t>
    <phoneticPr fontId="3" type="noConversion"/>
  </si>
  <si>
    <t>상 점 가  Shopping mall</t>
    <phoneticPr fontId="3" type="noConversion"/>
  </si>
  <si>
    <t>신  용  협  동  조  합  Credit union federations</t>
    <phoneticPr fontId="3" type="noConversion"/>
  </si>
  <si>
    <t>Source : Statistical Yearbook of Gyeonggi</t>
    <phoneticPr fontId="4" type="noConversion"/>
  </si>
  <si>
    <t>자료 : 경기통계연보</t>
    <phoneticPr fontId="3" type="noConversion"/>
  </si>
  <si>
    <t>-</t>
    <phoneticPr fontId="4" type="noConversion"/>
  </si>
  <si>
    <t>KDB산업은행</t>
    <phoneticPr fontId="12" type="noConversion"/>
  </si>
  <si>
    <t>농협</t>
    <phoneticPr fontId="4" type="noConversion"/>
  </si>
  <si>
    <t>은행</t>
    <phoneticPr fontId="4" type="noConversion"/>
  </si>
  <si>
    <t>수협</t>
    <phoneticPr fontId="3" type="noConversion"/>
  </si>
  <si>
    <t>…</t>
    <phoneticPr fontId="4" type="noConversion"/>
  </si>
  <si>
    <t>bank in Korea</t>
    <phoneticPr fontId="3" type="noConversion"/>
  </si>
  <si>
    <t>korea Long term</t>
    <phoneticPr fontId="3" type="noConversion"/>
  </si>
  <si>
    <t>Credit bank</t>
    <phoneticPr fontId="3" type="noConversion"/>
  </si>
  <si>
    <t>기     타 other banks</t>
    <phoneticPr fontId="3" type="noConversion"/>
  </si>
  <si>
    <t>특   수   은  행 chartered banks</t>
    <phoneticPr fontId="3" type="noConversion"/>
  </si>
  <si>
    <t>N.A.C.F</t>
    <phoneticPr fontId="3" type="noConversion"/>
  </si>
  <si>
    <t>Total</t>
    <phoneticPr fontId="12" type="noConversion"/>
  </si>
  <si>
    <t>SC first bank</t>
    <phoneticPr fontId="3" type="noConversion"/>
  </si>
  <si>
    <t>SC제일</t>
    <phoneticPr fontId="12" type="noConversion"/>
  </si>
  <si>
    <t xml:space="preserve">Korea </t>
  </si>
  <si>
    <t>Bank</t>
    <phoneticPr fontId="3" type="noConversion"/>
  </si>
  <si>
    <t>KB국민</t>
    <phoneticPr fontId="12" type="noConversion"/>
  </si>
  <si>
    <t>Kook Min</t>
    <phoneticPr fontId="12" type="noConversion"/>
  </si>
  <si>
    <t>Bank</t>
    <phoneticPr fontId="12" type="noConversion"/>
  </si>
  <si>
    <t>KEB하나</t>
    <phoneticPr fontId="12" type="noConversion"/>
  </si>
  <si>
    <t>KEB</t>
    <phoneticPr fontId="12" type="noConversion"/>
  </si>
  <si>
    <t>2. 금 융 기 관</t>
    <phoneticPr fontId="3" type="noConversion"/>
  </si>
  <si>
    <t>financial institutions</t>
    <phoneticPr fontId="4" type="noConversion"/>
  </si>
  <si>
    <t xml:space="preserve">시 중 은 행  Nation-wide commercial banks  </t>
    <phoneticPr fontId="4" type="noConversion"/>
  </si>
  <si>
    <t>합계</t>
    <phoneticPr fontId="17" type="noConversion"/>
  </si>
  <si>
    <t>수입</t>
    <phoneticPr fontId="17" type="noConversion"/>
  </si>
  <si>
    <t>수출입초과</t>
  </si>
  <si>
    <t>연   별</t>
  </si>
  <si>
    <t>(A＋B)</t>
    <phoneticPr fontId="12" type="noConversion"/>
  </si>
  <si>
    <t>(A)</t>
  </si>
  <si>
    <t>(B)</t>
  </si>
  <si>
    <t>(A－B)</t>
    <phoneticPr fontId="12" type="noConversion"/>
  </si>
  <si>
    <t>Excess of exports</t>
  </si>
  <si>
    <t>Total amount</t>
    <phoneticPr fontId="12" type="noConversion"/>
  </si>
  <si>
    <t>Exports</t>
  </si>
  <si>
    <t>Imports</t>
  </si>
  <si>
    <t xml:space="preserve"> and import</t>
    <phoneticPr fontId="12" type="noConversion"/>
  </si>
  <si>
    <t>Exports and Imports Cleared</t>
    <phoneticPr fontId="12" type="noConversion"/>
  </si>
  <si>
    <t>수출</t>
    <phoneticPr fontId="4" type="noConversion"/>
  </si>
  <si>
    <t>Overseas Market Development</t>
    <phoneticPr fontId="23" type="noConversion"/>
  </si>
  <si>
    <t>수출상담회   External trade meeting</t>
    <phoneticPr fontId="25" type="noConversion"/>
  </si>
  <si>
    <t>해외시장개척  Overseas market development</t>
    <phoneticPr fontId="23" type="noConversion"/>
  </si>
  <si>
    <t>국제박람회 참가  International trade fair participation</t>
    <phoneticPr fontId="25" type="noConversion"/>
  </si>
  <si>
    <t>개최수</t>
  </si>
  <si>
    <t>참가업체</t>
  </si>
  <si>
    <t>실적 Results</t>
    <phoneticPr fontId="25" type="noConversion"/>
  </si>
  <si>
    <t>건수</t>
    <phoneticPr fontId="25" type="noConversion"/>
  </si>
  <si>
    <t>실적 Results</t>
    <phoneticPr fontId="25" type="noConversion"/>
  </si>
  <si>
    <t>건수</t>
    <phoneticPr fontId="23" type="noConversion"/>
  </si>
  <si>
    <t>실적 Results</t>
    <phoneticPr fontId="25" type="noConversion"/>
  </si>
  <si>
    <t>Number of</t>
  </si>
  <si>
    <t>Corporations</t>
  </si>
  <si>
    <t>상담</t>
    <phoneticPr fontId="23" type="noConversion"/>
  </si>
  <si>
    <t>계약</t>
    <phoneticPr fontId="23" type="noConversion"/>
  </si>
  <si>
    <t>Number of</t>
    <phoneticPr fontId="23" type="noConversion"/>
  </si>
  <si>
    <t>상담</t>
    <phoneticPr fontId="23" type="noConversion"/>
  </si>
  <si>
    <t>계약</t>
    <phoneticPr fontId="23" type="noConversion"/>
  </si>
  <si>
    <t>Number</t>
  </si>
  <si>
    <t>상담</t>
    <phoneticPr fontId="25" type="noConversion"/>
  </si>
  <si>
    <t>계약</t>
    <phoneticPr fontId="23" type="noConversion"/>
  </si>
  <si>
    <t>meetings</t>
  </si>
  <si>
    <t>participated</t>
  </si>
  <si>
    <t>Consulted</t>
  </si>
  <si>
    <t>Contract made</t>
  </si>
  <si>
    <t>cases</t>
  </si>
  <si>
    <t>of fairs</t>
  </si>
  <si>
    <t xml:space="preserve">Consulted </t>
  </si>
  <si>
    <t>판매면적</t>
  </si>
  <si>
    <t>판매면적</t>
    <phoneticPr fontId="3" type="noConversion"/>
  </si>
  <si>
    <t>Store Area</t>
  </si>
  <si>
    <t>Store Area</t>
    <phoneticPr fontId="3" type="noConversion"/>
  </si>
  <si>
    <t>Floor Space</t>
  </si>
  <si>
    <t>Floor Space</t>
    <phoneticPr fontId="3" type="noConversion"/>
  </si>
  <si>
    <t>자료 : 경기통계연보</t>
  </si>
  <si>
    <t>Source : Statistical Yearbook of Gyeonggi</t>
  </si>
  <si>
    <t>4. 수출입 통관 실적</t>
    <phoneticPr fontId="12" type="noConversion"/>
  </si>
  <si>
    <t>Year</t>
    <phoneticPr fontId="4" type="noConversion"/>
  </si>
  <si>
    <t>5. 해외시장개척 추진실적</t>
    <phoneticPr fontId="23" type="noConversion"/>
  </si>
  <si>
    <t>-</t>
  </si>
  <si>
    <t>Year</t>
    <phoneticPr fontId="4" type="noConversion"/>
  </si>
  <si>
    <t>2019</t>
  </si>
  <si>
    <t>Notification for Foreign Direct Investments (Cont'd)</t>
    <phoneticPr fontId="4" type="noConversion"/>
  </si>
  <si>
    <t>지역별 합계</t>
    <phoneticPr fontId="4" type="noConversion"/>
  </si>
  <si>
    <t>국제협력기구</t>
    <phoneticPr fontId="4" type="noConversion"/>
  </si>
  <si>
    <t>미주지역</t>
    <phoneticPr fontId="4" type="noConversion"/>
  </si>
  <si>
    <t>아주지역</t>
    <phoneticPr fontId="4" type="noConversion"/>
  </si>
  <si>
    <t>Internal Cooperation organization</t>
    <phoneticPr fontId="4" type="noConversion"/>
  </si>
  <si>
    <t>The American continent area</t>
    <phoneticPr fontId="4" type="noConversion"/>
  </si>
  <si>
    <t>건  수</t>
    <phoneticPr fontId="4" type="noConversion"/>
  </si>
  <si>
    <t>금  액</t>
    <phoneticPr fontId="4" type="noConversion"/>
  </si>
  <si>
    <t>점포수</t>
    <phoneticPr fontId="3" type="noConversion"/>
  </si>
  <si>
    <t>Number of Stores</t>
    <phoneticPr fontId="3" type="noConversion"/>
  </si>
  <si>
    <t>복합쇼핑몰
Complex Shopping mall</t>
    <phoneticPr fontId="3" type="noConversion"/>
  </si>
  <si>
    <t>인터넷전문은행 및 기타</t>
    <phoneticPr fontId="3" type="noConversion"/>
  </si>
  <si>
    <t>Internet Primary</t>
    <phoneticPr fontId="3" type="noConversion"/>
  </si>
  <si>
    <t>Bank and others</t>
    <phoneticPr fontId="3" type="noConversion"/>
  </si>
  <si>
    <t>자료 : 한국은행 경기본부</t>
  </si>
  <si>
    <t>단위 : 10억원</t>
    <phoneticPr fontId="3" type="noConversion"/>
  </si>
  <si>
    <t>예금총계</t>
    <phoneticPr fontId="4" type="noConversion"/>
  </si>
  <si>
    <t>저축예금</t>
    <phoneticPr fontId="4" type="noConversion"/>
  </si>
  <si>
    <r>
      <t>금액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
(십억원)</t>
    </r>
    <phoneticPr fontId="3" type="noConversion"/>
  </si>
  <si>
    <r>
      <t>부도액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4" type="noConversion"/>
  </si>
  <si>
    <r>
      <t>부도율%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4" type="noConversion"/>
  </si>
  <si>
    <t>단위 : 천달러</t>
    <phoneticPr fontId="38" type="noConversion"/>
  </si>
  <si>
    <t>Unit : thousand US dollars</t>
    <phoneticPr fontId="38" type="noConversion"/>
  </si>
  <si>
    <t>단위 : 건, 개, 천달러</t>
    <phoneticPr fontId="38" type="noConversion"/>
  </si>
  <si>
    <t>Unit : case, each, 1,000 US dollars</t>
    <phoneticPr fontId="38" type="noConversion"/>
  </si>
  <si>
    <t>단위 : 건, 천달러</t>
    <phoneticPr fontId="38" type="noConversion"/>
  </si>
  <si>
    <t>Unit : case, 1,000 US dollars</t>
    <phoneticPr fontId="38" type="noConversion"/>
  </si>
  <si>
    <t>1. 유 통 업 체 현 황(1-1)</t>
    <phoneticPr fontId="3" type="noConversion"/>
  </si>
  <si>
    <t>1. 유 통 업 체 현 황(1-2)</t>
    <phoneticPr fontId="3" type="noConversion"/>
  </si>
  <si>
    <t>6. 외국인 직접투자 신고실적(6-1)</t>
    <phoneticPr fontId="4" type="noConversion"/>
  </si>
  <si>
    <t>6. 외국인 직접투자 신고실적 (6-2)</t>
    <phoneticPr fontId="4" type="noConversion"/>
  </si>
  <si>
    <t>Trading Businesses</t>
    <phoneticPr fontId="3" type="noConversion"/>
  </si>
  <si>
    <t>Discount store</t>
    <phoneticPr fontId="3" type="noConversion"/>
  </si>
  <si>
    <t>쇼 핑 센 터
Shopping center</t>
    <phoneticPr fontId="3" type="noConversion"/>
  </si>
  <si>
    <t>The Korea</t>
  </si>
  <si>
    <t>Development Bank</t>
    <phoneticPr fontId="4" type="noConversion"/>
  </si>
  <si>
    <t xml:space="preserve"> IBK 기업</t>
    <phoneticPr fontId="3" type="noConversion"/>
  </si>
  <si>
    <t>Deposits, Loans and Bills Of Depository Banks</t>
    <phoneticPr fontId="3" type="noConversion"/>
  </si>
  <si>
    <t>주 :  1) 전자결재 조정전 금액</t>
    <phoneticPr fontId="38" type="noConversion"/>
  </si>
  <si>
    <t xml:space="preserve">     2) 부도율은 어음교환액에 대한 부도액의 비율</t>
    <phoneticPr fontId="38" type="noConversion"/>
  </si>
  <si>
    <t>3. 금융기관예금, 대출 및 어음</t>
    <phoneticPr fontId="4" type="noConversion"/>
  </si>
  <si>
    <t>The Asia continent area</t>
    <phoneticPr fontId="4" type="noConversion"/>
  </si>
  <si>
    <t>EU(영국포함)</t>
    <phoneticPr fontId="4" type="noConversion"/>
  </si>
  <si>
    <t>EU(UK included)</t>
    <phoneticPr fontId="4" type="noConversion"/>
  </si>
  <si>
    <t>Trading Businesses(Cont'd)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</si>
</sst>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76" formatCode="_ * #,##0_ ;_ * \-#,##0_ ;_ * &quot;-&quot;_ ;_ @_ "/>
    <numFmt numFmtId="177" formatCode="0,000"/>
    <numFmt numFmtId="178" formatCode="0_);[Red]\(0\)"/>
    <numFmt numFmtId="179" formatCode="#,###.0"/>
    <numFmt numFmtId="180" formatCode="_ * #,##0.0_ ;_ * \-#,##0.0_ ;_ * &quot;-&quot;_ ;_ @_ "/>
    <numFmt numFmtId="181" formatCode="###,###"/>
    <numFmt numFmtId="182" formatCode="#,##0,,"/>
    <numFmt numFmtId="183" formatCode="#,##0;\-#,##0;&quot;-&quot;;@"/>
    <numFmt numFmtId="184" formatCode="#,##0.0"/>
    <numFmt numFmtId="185" formatCode="#,##0;[Red]#,##0"/>
    <numFmt numFmtId="186" formatCode="#,###,_-;\-#,###,_-;&quot;-&quot;_-"/>
    <numFmt numFmtId="187" formatCode="#,###,"/>
  </numFmts>
  <fonts count="45">
    <font>
      <sz val="12"/>
      <name val="바탕체"/>
      <family val="1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8"/>
      <name val="바탕"/>
      <family val="1"/>
      <charset val="129"/>
    </font>
    <font>
      <sz val="8"/>
      <name val="바탕체"/>
      <family val="1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b/>
      <sz val="14"/>
      <name val="굴림"/>
      <family val="3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16"/>
      <name val="바탕체"/>
      <family val="1"/>
      <charset val="129"/>
    </font>
    <font>
      <sz val="10"/>
      <name val="굴림체"/>
      <family val="3"/>
      <charset val="129"/>
    </font>
    <font>
      <sz val="9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name val="Arial Narrow"/>
      <family val="2"/>
    </font>
    <font>
      <sz val="11"/>
      <name val="돋움"/>
      <family val="3"/>
      <charset val="129"/>
    </font>
    <font>
      <sz val="10"/>
      <name val="Arial"/>
      <family val="2"/>
    </font>
    <font>
      <b/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vertAlign val="superscript"/>
      <sz val="14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11"/>
      <name val="μ¸¿o"/>
      <family val="3"/>
      <charset val="129"/>
    </font>
    <font>
      <sz val="1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</font>
    <font>
      <sz val="12"/>
      <color rgb="FF000000"/>
      <name val="바탕체"/>
      <family val="1"/>
      <charset val="129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6">
    <xf numFmtId="0" fontId="0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6" fontId="1" fillId="0" borderId="0" applyProtection="0"/>
    <xf numFmtId="4" fontId="2" fillId="0" borderId="0" applyNumberFormat="0" applyProtection="0"/>
    <xf numFmtId="0" fontId="1" fillId="0" borderId="0"/>
    <xf numFmtId="0" fontId="1" fillId="0" borderId="0"/>
    <xf numFmtId="0" fontId="1" fillId="0" borderId="0" applyProtection="0"/>
    <xf numFmtId="0" fontId="1" fillId="0" borderId="0" applyFont="0" applyFill="0" applyBorder="0" applyAlignment="0" applyProtection="0"/>
    <xf numFmtId="0" fontId="18" fillId="0" borderId="0"/>
    <xf numFmtId="0" fontId="19" fillId="0" borderId="0"/>
    <xf numFmtId="0" fontId="1" fillId="0" borderId="0"/>
    <xf numFmtId="0" fontId="1" fillId="0" borderId="0"/>
    <xf numFmtId="0" fontId="40" fillId="0" borderId="0">
      <alignment vertical="center"/>
    </xf>
    <xf numFmtId="41" fontId="40" fillId="0" borderId="0" applyFont="0" applyFill="0" applyBorder="0" applyAlignment="0" applyProtection="0">
      <alignment vertical="center"/>
    </xf>
  </cellStyleXfs>
  <cellXfs count="508">
    <xf numFmtId="0" fontId="0" fillId="0" borderId="0" xfId="0"/>
    <xf numFmtId="0" fontId="6" fillId="0" borderId="0" xfId="6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vertical="top"/>
    </xf>
    <xf numFmtId="0" fontId="6" fillId="0" borderId="16" xfId="0" applyFont="1" applyBorder="1"/>
    <xf numFmtId="0" fontId="6" fillId="0" borderId="16" xfId="0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177" fontId="6" fillId="0" borderId="8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16" xfId="0" applyNumberFormat="1" applyFont="1" applyBorder="1"/>
    <xf numFmtId="177" fontId="6" fillId="0" borderId="0" xfId="0" applyNumberFormat="1" applyFont="1" applyBorder="1"/>
    <xf numFmtId="177" fontId="6" fillId="0" borderId="12" xfId="0" applyNumberFormat="1" applyFont="1" applyBorder="1" applyAlignment="1">
      <alignment horizontal="centerContinuous" vertical="center"/>
    </xf>
    <xf numFmtId="177" fontId="6" fillId="0" borderId="0" xfId="0" applyNumberFormat="1" applyFont="1" applyBorder="1" applyAlignment="1">
      <alignment horizontal="centerContinuous" vertical="center"/>
    </xf>
    <xf numFmtId="177" fontId="6" fillId="0" borderId="12" xfId="0" applyNumberFormat="1" applyFont="1" applyBorder="1" applyAlignment="1">
      <alignment horizontal="center" vertical="center"/>
    </xf>
    <xf numFmtId="177" fontId="5" fillId="0" borderId="0" xfId="0" applyNumberFormat="1" applyFont="1" applyBorder="1"/>
    <xf numFmtId="177" fontId="5" fillId="0" borderId="0" xfId="0" applyNumberFormat="1" applyFont="1"/>
    <xf numFmtId="0" fontId="8" fillId="0" borderId="0" xfId="0" applyFont="1" applyBorder="1" applyAlignment="1">
      <alignment horizontal="centerContinuous" vertical="top"/>
    </xf>
    <xf numFmtId="177" fontId="6" fillId="0" borderId="21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3" xfId="0" quotePrefix="1" applyFont="1" applyBorder="1" applyAlignment="1">
      <alignment horizontal="center" vertical="center"/>
    </xf>
    <xf numFmtId="176" fontId="9" fillId="0" borderId="0" xfId="1" applyFont="1" applyBorder="1" applyAlignment="1">
      <alignment horizontal="right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0" xfId="0" applyFont="1" applyBorder="1"/>
    <xf numFmtId="0" fontId="10" fillId="0" borderId="2" xfId="0" quotePrefix="1" applyFont="1" applyBorder="1" applyAlignment="1">
      <alignment horizontal="center" vertical="center"/>
    </xf>
    <xf numFmtId="0" fontId="10" fillId="0" borderId="0" xfId="0" applyFont="1" applyBorder="1"/>
    <xf numFmtId="176" fontId="10" fillId="0" borderId="0" xfId="1" applyFont="1" applyBorder="1" applyAlignment="1">
      <alignment horizontal="right" vertical="center"/>
    </xf>
    <xf numFmtId="0" fontId="10" fillId="0" borderId="1" xfId="0" quotePrefix="1" applyFont="1" applyBorder="1" applyAlignment="1">
      <alignment horizontal="center" vertical="center"/>
    </xf>
    <xf numFmtId="0" fontId="9" fillId="0" borderId="8" xfId="0" quotePrefix="1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Continuous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82" fontId="10" fillId="0" borderId="0" xfId="7" applyNumberFormat="1" applyFont="1" applyFill="1" applyBorder="1" applyAlignment="1">
      <alignment horizontal="right" vertical="center"/>
    </xf>
    <xf numFmtId="176" fontId="9" fillId="0" borderId="0" xfId="1" applyFont="1" applyBorder="1" applyAlignment="1">
      <alignment horizontal="right" vertical="center" indent="2"/>
    </xf>
    <xf numFmtId="182" fontId="9" fillId="0" borderId="0" xfId="7" applyNumberFormat="1" applyFont="1" applyFill="1" applyBorder="1" applyAlignment="1">
      <alignment horizontal="right" vertical="center"/>
    </xf>
    <xf numFmtId="176" fontId="13" fillId="0" borderId="0" xfId="1" applyFont="1" applyBorder="1" applyAlignment="1">
      <alignment horizontal="right" vertical="center" indent="2"/>
    </xf>
    <xf numFmtId="176" fontId="11" fillId="0" borderId="0" xfId="1" applyFont="1" applyBorder="1" applyAlignment="1">
      <alignment horizontal="right" vertical="center" indent="2"/>
    </xf>
    <xf numFmtId="176" fontId="10" fillId="0" borderId="0" xfId="1" applyFont="1" applyBorder="1" applyAlignment="1">
      <alignment horizontal="right" vertical="center" indent="2"/>
    </xf>
    <xf numFmtId="0" fontId="15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centerContinuous"/>
    </xf>
    <xf numFmtId="0" fontId="15" fillId="0" borderId="0" xfId="0" applyFont="1" applyBorder="1" applyProtection="1"/>
    <xf numFmtId="0" fontId="15" fillId="0" borderId="0" xfId="0" applyFont="1" applyFill="1" applyBorder="1" applyProtection="1"/>
    <xf numFmtId="0" fontId="16" fillId="0" borderId="0" xfId="0" applyFont="1" applyBorder="1" applyProtection="1"/>
    <xf numFmtId="0" fontId="16" fillId="0" borderId="0" xfId="0" applyFont="1" applyBorder="1" applyAlignment="1" applyProtection="1">
      <alignment horizontal="centerContinuous"/>
    </xf>
    <xf numFmtId="0" fontId="16" fillId="0" borderId="0" xfId="0" applyFont="1" applyFill="1" applyBorder="1" applyProtection="1"/>
    <xf numFmtId="0" fontId="14" fillId="0" borderId="25" xfId="0" applyFont="1" applyBorder="1" applyAlignment="1" applyProtection="1">
      <alignment horizontal="center" vertical="center"/>
    </xf>
    <xf numFmtId="0" fontId="14" fillId="0" borderId="26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8" xfId="0" applyFont="1" applyBorder="1" applyAlignment="1" applyProtection="1">
      <alignment horizontal="center" vertic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3" xfId="0" applyFont="1" applyBorder="1" applyAlignment="1" applyProtection="1">
      <alignment horizontal="centerContinuous" vertical="center"/>
    </xf>
    <xf numFmtId="184" fontId="20" fillId="0" borderId="0" xfId="0" applyNumberFormat="1" applyFont="1" applyFill="1" applyBorder="1" applyAlignment="1">
      <alignment horizontal="left"/>
    </xf>
    <xf numFmtId="0" fontId="14" fillId="0" borderId="0" xfId="0" applyFont="1" applyFill="1" applyBorder="1" applyProtection="1"/>
    <xf numFmtId="3" fontId="14" fillId="0" borderId="0" xfId="0" applyNumberFormat="1" applyFont="1" applyFill="1" applyProtection="1"/>
    <xf numFmtId="184" fontId="21" fillId="0" borderId="0" xfId="0" applyNumberFormat="1" applyFont="1" applyFill="1" applyBorder="1" applyAlignment="1">
      <alignment horizontal="left"/>
    </xf>
    <xf numFmtId="0" fontId="22" fillId="0" borderId="0" xfId="0" applyFont="1" applyBorder="1" applyProtection="1"/>
    <xf numFmtId="0" fontId="22" fillId="0" borderId="0" xfId="0" applyFont="1" applyFill="1" applyBorder="1" applyProtection="1"/>
    <xf numFmtId="0" fontId="22" fillId="0" borderId="0" xfId="0" applyFont="1" applyProtection="1"/>
    <xf numFmtId="3" fontId="22" fillId="0" borderId="0" xfId="0" applyNumberFormat="1" applyFont="1" applyProtection="1"/>
    <xf numFmtId="0" fontId="14" fillId="0" borderId="28" xfId="8" applyFont="1" applyBorder="1" applyAlignment="1" applyProtection="1">
      <alignment horizontal="center" vertical="center"/>
    </xf>
    <xf numFmtId="0" fontId="14" fillId="0" borderId="29" xfId="8" applyFont="1" applyBorder="1" applyAlignment="1" applyProtection="1">
      <alignment horizontal="center" vertical="center"/>
    </xf>
    <xf numFmtId="0" fontId="14" fillId="0" borderId="30" xfId="8" applyFont="1" applyBorder="1" applyAlignment="1" applyProtection="1">
      <alignment horizontal="center" vertical="center"/>
    </xf>
    <xf numFmtId="0" fontId="14" fillId="0" borderId="31" xfId="8" applyFont="1" applyBorder="1" applyAlignment="1" applyProtection="1">
      <alignment horizontal="center" vertical="center"/>
    </xf>
    <xf numFmtId="49" fontId="22" fillId="0" borderId="0" xfId="0" applyNumberFormat="1" applyFont="1" applyFill="1" applyAlignment="1">
      <alignment horizontal="left"/>
    </xf>
    <xf numFmtId="49" fontId="22" fillId="0" borderId="0" xfId="0" applyNumberFormat="1" applyFont="1" applyFill="1" applyAlignment="1">
      <alignment horizontal="center"/>
    </xf>
    <xf numFmtId="0" fontId="22" fillId="0" borderId="0" xfId="0" applyFont="1" applyFill="1" applyBorder="1" applyAlignment="1"/>
    <xf numFmtId="49" fontId="15" fillId="0" borderId="0" xfId="0" applyNumberFormat="1" applyFont="1" applyFill="1" applyAlignment="1">
      <alignment horizontal="centerContinuous" vertical="center"/>
    </xf>
    <xf numFmtId="49" fontId="24" fillId="0" borderId="0" xfId="0" applyNumberFormat="1" applyFont="1" applyFill="1" applyAlignment="1">
      <alignment horizontal="centerContinuous" vertical="center"/>
    </xf>
    <xf numFmtId="0" fontId="1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horizontal="center"/>
    </xf>
    <xf numFmtId="185" fontId="16" fillId="0" borderId="0" xfId="0" applyNumberFormat="1" applyFont="1" applyFill="1" applyBorder="1" applyAlignment="1"/>
    <xf numFmtId="49" fontId="14" fillId="0" borderId="35" xfId="0" applyNumberFormat="1" applyFont="1" applyFill="1" applyBorder="1" applyAlignment="1">
      <alignment horizontal="center" vertical="center"/>
    </xf>
    <xf numFmtId="49" fontId="14" fillId="0" borderId="24" xfId="0" applyNumberFormat="1" applyFont="1" applyFill="1" applyBorder="1" applyAlignment="1">
      <alignment horizontal="centerContinuous" vertical="center"/>
    </xf>
    <xf numFmtId="49" fontId="14" fillId="0" borderId="26" xfId="0" applyNumberFormat="1" applyFont="1" applyFill="1" applyBorder="1" applyAlignment="1">
      <alignment horizontal="centerContinuous" vertical="center"/>
    </xf>
    <xf numFmtId="49" fontId="14" fillId="0" borderId="36" xfId="0" applyNumberFormat="1" applyFont="1" applyFill="1" applyBorder="1" applyAlignment="1">
      <alignment horizontal="centerContinuous" vertical="center"/>
    </xf>
    <xf numFmtId="49" fontId="14" fillId="0" borderId="37" xfId="0" applyNumberFormat="1" applyFont="1" applyFill="1" applyBorder="1" applyAlignment="1">
      <alignment horizontal="centerContinuous" vertical="center"/>
    </xf>
    <xf numFmtId="49" fontId="14" fillId="0" borderId="38" xfId="0" applyNumberFormat="1" applyFont="1" applyFill="1" applyBorder="1" applyAlignment="1">
      <alignment horizontal="centerContinuous" vertical="center"/>
    </xf>
    <xf numFmtId="49" fontId="14" fillId="0" borderId="25" xfId="0" applyNumberFormat="1" applyFont="1" applyFill="1" applyBorder="1" applyAlignment="1">
      <alignment horizontal="left" vertical="center"/>
    </xf>
    <xf numFmtId="185" fontId="14" fillId="0" borderId="0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Continuous" vertical="center"/>
    </xf>
    <xf numFmtId="49" fontId="14" fillId="0" borderId="23" xfId="0" applyNumberFormat="1" applyFont="1" applyFill="1" applyBorder="1" applyAlignment="1">
      <alignment horizontal="centerContinuous" vertical="center"/>
    </xf>
    <xf numFmtId="49" fontId="14" fillId="0" borderId="15" xfId="0" applyNumberFormat="1" applyFont="1" applyFill="1" applyBorder="1" applyAlignment="1">
      <alignment horizontal="centerContinuous"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Continuous" vertical="center"/>
    </xf>
    <xf numFmtId="49" fontId="14" fillId="0" borderId="14" xfId="0" applyNumberFormat="1" applyFont="1" applyFill="1" applyBorder="1" applyAlignment="1">
      <alignment horizontal="centerContinuous" vertical="center"/>
    </xf>
    <xf numFmtId="49" fontId="14" fillId="0" borderId="12" xfId="0" applyNumberFormat="1" applyFont="1" applyFill="1" applyBorder="1" applyAlignment="1">
      <alignment horizontal="centerContinuous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Continuous" vertical="center"/>
    </xf>
    <xf numFmtId="49" fontId="14" fillId="0" borderId="20" xfId="0" applyNumberFormat="1" applyFont="1" applyFill="1" applyBorder="1" applyAlignment="1">
      <alignment horizontal="centerContinuous" vertical="center"/>
    </xf>
    <xf numFmtId="49" fontId="14" fillId="0" borderId="1" xfId="0" applyNumberFormat="1" applyFont="1" applyFill="1" applyBorder="1" applyAlignment="1">
      <alignment horizontal="centerContinuous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177" fontId="14" fillId="0" borderId="0" xfId="0" applyNumberFormat="1" applyFont="1" applyFill="1" applyAlignment="1">
      <alignment horizontal="center"/>
    </xf>
    <xf numFmtId="3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/>
    <xf numFmtId="0" fontId="22" fillId="0" borderId="0" xfId="0" applyFont="1" applyFill="1" applyAlignment="1">
      <alignment horizontal="center"/>
    </xf>
    <xf numFmtId="3" fontId="22" fillId="0" borderId="0" xfId="0" applyNumberFormat="1" applyFont="1" applyFill="1" applyAlignment="1">
      <alignment horizontal="center"/>
    </xf>
    <xf numFmtId="177" fontId="22" fillId="0" borderId="0" xfId="0" applyNumberFormat="1" applyFont="1" applyFill="1" applyAlignment="1">
      <alignment horizontal="center"/>
    </xf>
    <xf numFmtId="0" fontId="22" fillId="0" borderId="0" xfId="0" applyFont="1" applyFill="1" applyAlignment="1"/>
    <xf numFmtId="0" fontId="26" fillId="0" borderId="16" xfId="6" applyFont="1" applyBorder="1"/>
    <xf numFmtId="0" fontId="26" fillId="0" borderId="16" xfId="6" applyFont="1" applyBorder="1" applyAlignment="1">
      <alignment horizontal="right"/>
    </xf>
    <xf numFmtId="0" fontId="26" fillId="0" borderId="16" xfId="6" applyFont="1" applyBorder="1" applyAlignment="1"/>
    <xf numFmtId="0" fontId="26" fillId="0" borderId="0" xfId="6" applyFont="1" applyBorder="1"/>
    <xf numFmtId="0" fontId="26" fillId="0" borderId="0" xfId="6" applyFont="1" applyBorder="1" applyAlignment="1">
      <alignment horizontal="centerContinuous" vertical="center" shrinkToFit="1"/>
    </xf>
    <xf numFmtId="0" fontId="26" fillId="0" borderId="3" xfId="6" applyFont="1" applyBorder="1" applyAlignment="1">
      <alignment horizontal="centerContinuous" vertical="center" shrinkToFit="1"/>
    </xf>
    <xf numFmtId="0" fontId="26" fillId="0" borderId="4" xfId="6" applyFont="1" applyBorder="1" applyAlignment="1">
      <alignment horizontal="centerContinuous" vertical="center" shrinkToFit="1"/>
    </xf>
    <xf numFmtId="0" fontId="26" fillId="0" borderId="6" xfId="6" applyFont="1" applyBorder="1" applyAlignment="1">
      <alignment horizontal="centerContinuous" vertical="center" shrinkToFit="1"/>
    </xf>
    <xf numFmtId="0" fontId="26" fillId="0" borderId="5" xfId="6" applyFont="1" applyBorder="1" applyAlignment="1">
      <alignment horizontal="centerContinuous" vertical="center" shrinkToFit="1"/>
    </xf>
    <xf numFmtId="0" fontId="26" fillId="0" borderId="4" xfId="6" applyFont="1" applyBorder="1" applyAlignment="1">
      <alignment horizontal="center" vertical="center" shrinkToFit="1"/>
    </xf>
    <xf numFmtId="0" fontId="26" fillId="0" borderId="0" xfId="6" applyFont="1" applyBorder="1" applyAlignment="1">
      <alignment vertical="center" shrinkToFit="1"/>
    </xf>
    <xf numFmtId="0" fontId="26" fillId="0" borderId="1" xfId="6" applyFont="1" applyBorder="1" applyAlignment="1">
      <alignment horizontal="centerContinuous" vertical="center" shrinkToFit="1"/>
    </xf>
    <xf numFmtId="0" fontId="26" fillId="0" borderId="7" xfId="6" applyFont="1" applyBorder="1" applyAlignment="1">
      <alignment horizontal="centerContinuous" vertical="center" shrinkToFit="1"/>
    </xf>
    <xf numFmtId="0" fontId="26" fillId="0" borderId="2" xfId="6" applyFont="1" applyBorder="1" applyAlignment="1">
      <alignment horizontal="centerContinuous" vertical="center" shrinkToFit="1"/>
    </xf>
    <xf numFmtId="0" fontId="26" fillId="0" borderId="12" xfId="6" applyFont="1" applyBorder="1" applyAlignment="1">
      <alignment horizontal="center" vertical="center" shrinkToFit="1"/>
    </xf>
    <xf numFmtId="0" fontId="26" fillId="0" borderId="9" xfId="6" applyFont="1" applyBorder="1" applyAlignment="1">
      <alignment horizontal="centerContinuous" vertical="center" shrinkToFit="1"/>
    </xf>
    <xf numFmtId="0" fontId="26" fillId="0" borderId="10" xfId="6" applyFont="1" applyBorder="1" applyAlignment="1">
      <alignment horizontal="centerContinuous" vertical="center" shrinkToFit="1"/>
    </xf>
    <xf numFmtId="0" fontId="26" fillId="0" borderId="13" xfId="6" applyFont="1" applyBorder="1" applyAlignment="1">
      <alignment horizontal="centerContinuous" vertical="center" shrinkToFit="1"/>
    </xf>
    <xf numFmtId="0" fontId="26" fillId="0" borderId="11" xfId="6" applyFont="1" applyBorder="1" applyAlignment="1">
      <alignment horizontal="centerContinuous" vertical="center" shrinkToFit="1"/>
    </xf>
    <xf numFmtId="0" fontId="26" fillId="0" borderId="14" xfId="6" applyFont="1" applyBorder="1" applyAlignment="1">
      <alignment horizontal="centerContinuous" vertical="center" shrinkToFit="1"/>
    </xf>
    <xf numFmtId="0" fontId="26" fillId="0" borderId="3" xfId="6" applyFont="1" applyBorder="1" applyAlignment="1">
      <alignment vertical="center" shrinkToFit="1"/>
    </xf>
    <xf numFmtId="0" fontId="26" fillId="0" borderId="8" xfId="6" applyFont="1" applyBorder="1" applyAlignment="1">
      <alignment vertical="center" shrinkToFit="1"/>
    </xf>
    <xf numFmtId="0" fontId="26" fillId="0" borderId="14" xfId="6" applyFont="1" applyBorder="1" applyAlignment="1">
      <alignment horizontal="center" vertical="center" shrinkToFit="1"/>
    </xf>
    <xf numFmtId="176" fontId="26" fillId="0" borderId="2" xfId="4" applyFont="1" applyBorder="1" applyAlignment="1">
      <alignment horizontal="center" vertical="center" shrinkToFit="1"/>
    </xf>
    <xf numFmtId="0" fontId="26" fillId="0" borderId="20" xfId="6" applyFont="1" applyBorder="1" applyAlignment="1">
      <alignment horizontal="center" vertical="center" shrinkToFit="1"/>
    </xf>
    <xf numFmtId="0" fontId="26" fillId="0" borderId="3" xfId="6" quotePrefix="1" applyFont="1" applyBorder="1" applyAlignment="1">
      <alignment horizontal="center" vertical="center"/>
    </xf>
    <xf numFmtId="176" fontId="26" fillId="0" borderId="8" xfId="2" quotePrefix="1" applyFont="1" applyBorder="1" applyAlignment="1">
      <alignment horizontal="right" vertical="center"/>
    </xf>
    <xf numFmtId="176" fontId="26" fillId="0" borderId="0" xfId="2" quotePrefix="1" applyFont="1" applyBorder="1" applyAlignment="1">
      <alignment horizontal="right" vertical="center"/>
    </xf>
    <xf numFmtId="176" fontId="26" fillId="0" borderId="0" xfId="2" applyFont="1" applyBorder="1" applyAlignment="1">
      <alignment horizontal="right" vertical="center"/>
    </xf>
    <xf numFmtId="0" fontId="26" fillId="0" borderId="8" xfId="6" quotePrefix="1" applyFont="1" applyBorder="1" applyAlignment="1">
      <alignment horizontal="center" vertical="center"/>
    </xf>
    <xf numFmtId="0" fontId="21" fillId="0" borderId="0" xfId="6" applyFont="1" applyBorder="1"/>
    <xf numFmtId="0" fontId="26" fillId="0" borderId="0" xfId="6" applyFont="1" applyAlignment="1">
      <alignment vertical="center"/>
    </xf>
    <xf numFmtId="0" fontId="26" fillId="0" borderId="0" xfId="6" applyFont="1" applyAlignment="1">
      <alignment horizontal="right" vertical="center"/>
    </xf>
    <xf numFmtId="0" fontId="26" fillId="0" borderId="0" xfId="6" applyFont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6" applyFont="1"/>
    <xf numFmtId="0" fontId="26" fillId="0" borderId="0" xfId="6" applyFont="1" applyBorder="1" applyAlignment="1"/>
    <xf numFmtId="0" fontId="22" fillId="0" borderId="0" xfId="6" applyFont="1"/>
    <xf numFmtId="0" fontId="22" fillId="0" borderId="0" xfId="6" applyFont="1" applyBorder="1" applyAlignment="1"/>
    <xf numFmtId="0" fontId="22" fillId="0" borderId="0" xfId="6" applyFont="1" applyBorder="1"/>
    <xf numFmtId="0" fontId="27" fillId="0" borderId="0" xfId="6" applyFont="1" applyBorder="1"/>
    <xf numFmtId="0" fontId="27" fillId="0" borderId="0" xfId="6" applyFont="1"/>
    <xf numFmtId="0" fontId="27" fillId="0" borderId="0" xfId="6" applyFont="1" applyBorder="1" applyAlignment="1"/>
    <xf numFmtId="0" fontId="26" fillId="0" borderId="16" xfId="0" applyFont="1" applyBorder="1"/>
    <xf numFmtId="0" fontId="26" fillId="0" borderId="16" xfId="0" applyFont="1" applyBorder="1" applyAlignment="1">
      <alignment horizontal="right"/>
    </xf>
    <xf numFmtId="0" fontId="26" fillId="0" borderId="0" xfId="0" applyFont="1" applyBorder="1"/>
    <xf numFmtId="0" fontId="26" fillId="0" borderId="14" xfId="0" applyFont="1" applyBorder="1" applyAlignment="1">
      <alignment horizontal="centerContinuous" vertical="center" shrinkToFit="1"/>
    </xf>
    <xf numFmtId="0" fontId="26" fillId="0" borderId="15" xfId="0" applyFont="1" applyFill="1" applyBorder="1" applyAlignment="1" applyProtection="1">
      <alignment horizontal="centerContinuous" vertical="center"/>
    </xf>
    <xf numFmtId="0" fontId="26" fillId="0" borderId="12" xfId="0" applyFont="1" applyFill="1" applyBorder="1" applyAlignment="1" applyProtection="1">
      <alignment horizontal="center" vertical="center"/>
    </xf>
    <xf numFmtId="0" fontId="26" fillId="0" borderId="12" xfId="0" applyFont="1" applyFill="1" applyBorder="1" applyAlignment="1" applyProtection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26" fillId="0" borderId="14" xfId="0" applyFont="1" applyFill="1" applyBorder="1" applyAlignment="1" applyProtection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6" fillId="0" borderId="3" xfId="0" applyFont="1" applyFill="1" applyBorder="1" applyAlignment="1" applyProtection="1">
      <alignment horizontal="center" vertical="center" shrinkToFit="1"/>
    </xf>
    <xf numFmtId="0" fontId="26" fillId="0" borderId="8" xfId="0" applyFont="1" applyFill="1" applyBorder="1" applyAlignment="1" applyProtection="1">
      <alignment horizontal="center" vertical="center" shrinkToFit="1"/>
    </xf>
    <xf numFmtId="0" fontId="26" fillId="0" borderId="1" xfId="0" applyFont="1" applyFill="1" applyBorder="1" applyAlignment="1" applyProtection="1">
      <alignment horizontal="center" vertical="center" shrinkToFit="1"/>
    </xf>
    <xf numFmtId="176" fontId="26" fillId="0" borderId="1" xfId="4" applyFont="1" applyBorder="1" applyAlignment="1">
      <alignment horizontal="center" vertical="center" shrinkToFit="1"/>
    </xf>
    <xf numFmtId="176" fontId="26" fillId="0" borderId="0" xfId="1" applyFont="1" applyBorder="1" applyAlignment="1">
      <alignment horizontal="right" vertical="center"/>
    </xf>
    <xf numFmtId="0" fontId="26" fillId="0" borderId="8" xfId="0" quotePrefix="1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/>
    <xf numFmtId="0" fontId="22" fillId="0" borderId="0" xfId="0" applyFont="1"/>
    <xf numFmtId="0" fontId="26" fillId="0" borderId="1" xfId="0" applyFont="1" applyBorder="1" applyAlignment="1">
      <alignment horizontal="centerContinuous" vertical="center" shrinkToFit="1"/>
    </xf>
    <xf numFmtId="0" fontId="26" fillId="0" borderId="7" xfId="0" applyFont="1" applyBorder="1" applyAlignment="1">
      <alignment horizontal="centerContinuous" vertical="center" shrinkToFit="1"/>
    </xf>
    <xf numFmtId="0" fontId="26" fillId="0" borderId="2" xfId="0" applyFont="1" applyBorder="1" applyAlignment="1">
      <alignment horizontal="centerContinuous" vertical="center" shrinkToFit="1"/>
    </xf>
    <xf numFmtId="176" fontId="26" fillId="0" borderId="4" xfId="4" applyFont="1" applyBorder="1" applyAlignment="1">
      <alignment horizontal="center" vertical="center" shrinkToFit="1"/>
    </xf>
    <xf numFmtId="0" fontId="26" fillId="0" borderId="0" xfId="0" applyFont="1" applyBorder="1" applyAlignment="1">
      <alignment vertical="center" shrinkToFit="1"/>
    </xf>
    <xf numFmtId="0" fontId="26" fillId="0" borderId="14" xfId="0" applyFont="1" applyBorder="1" applyAlignment="1">
      <alignment horizontal="centerContinuous" vertical="center" wrapText="1" shrinkToFit="1"/>
    </xf>
    <xf numFmtId="0" fontId="26" fillId="0" borderId="14" xfId="0" applyFont="1" applyBorder="1" applyAlignment="1">
      <alignment horizontal="centerContinuous" vertical="distributed" wrapText="1" shrinkToFit="1"/>
    </xf>
    <xf numFmtId="0" fontId="26" fillId="0" borderId="13" xfId="0" applyFont="1" applyBorder="1" applyAlignment="1">
      <alignment horizontal="center" vertical="distributed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wrapText="1"/>
    </xf>
    <xf numFmtId="179" fontId="30" fillId="0" borderId="0" xfId="7" applyNumberFormat="1" applyFont="1" applyFill="1" applyBorder="1" applyAlignment="1" applyProtection="1">
      <alignment horizontal="right" vertical="center"/>
    </xf>
    <xf numFmtId="180" fontId="26" fillId="0" borderId="0" xfId="1" applyNumberFormat="1" applyFont="1" applyBorder="1" applyAlignment="1">
      <alignment horizontal="right" vertical="center"/>
    </xf>
    <xf numFmtId="179" fontId="30" fillId="0" borderId="0" xfId="3" applyNumberFormat="1" applyFont="1" applyFill="1" applyBorder="1" applyAlignment="1">
      <alignment horizontal="right" vertical="center"/>
    </xf>
    <xf numFmtId="3" fontId="26" fillId="0" borderId="0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6" fillId="0" borderId="0" xfId="0" applyFont="1" applyAlignment="1"/>
    <xf numFmtId="0" fontId="26" fillId="0" borderId="16" xfId="0" applyFont="1" applyBorder="1" applyAlignment="1"/>
    <xf numFmtId="0" fontId="26" fillId="0" borderId="4" xfId="0" applyFont="1" applyBorder="1" applyAlignment="1">
      <alignment horizontal="centerContinuous" vertical="center"/>
    </xf>
    <xf numFmtId="0" fontId="26" fillId="0" borderId="5" xfId="0" applyFont="1" applyBorder="1" applyAlignment="1">
      <alignment horizontal="centerContinuous" vertical="center"/>
    </xf>
    <xf numFmtId="0" fontId="26" fillId="0" borderId="6" xfId="0" applyFont="1" applyBorder="1" applyAlignment="1">
      <alignment horizontal="centerContinuous" vertical="center"/>
    </xf>
    <xf numFmtId="0" fontId="26" fillId="0" borderId="1" xfId="0" applyFont="1" applyBorder="1" applyAlignment="1">
      <alignment horizontal="centerContinuous" vertical="center"/>
    </xf>
    <xf numFmtId="0" fontId="26" fillId="0" borderId="7" xfId="0" applyFont="1" applyBorder="1" applyAlignment="1">
      <alignment horizontal="centerContinuous" vertical="center"/>
    </xf>
    <xf numFmtId="0" fontId="26" fillId="0" borderId="1" xfId="0" applyFont="1" applyBorder="1" applyAlignment="1">
      <alignment horizontal="centerContinuous" vertical="center" wrapText="1"/>
    </xf>
    <xf numFmtId="0" fontId="26" fillId="0" borderId="2" xfId="0" applyFont="1" applyBorder="1" applyAlignment="1">
      <alignment horizontal="centerContinuous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78" fontId="26" fillId="0" borderId="0" xfId="0" quotePrefix="1" applyNumberFormat="1" applyFont="1" applyBorder="1" applyAlignment="1">
      <alignment horizontal="center" vertical="center"/>
    </xf>
    <xf numFmtId="176" fontId="26" fillId="0" borderId="8" xfId="0" applyNumberFormat="1" applyFont="1" applyBorder="1" applyAlignment="1">
      <alignment horizontal="right" vertical="center"/>
    </xf>
    <xf numFmtId="176" fontId="26" fillId="0" borderId="0" xfId="1" applyNumberFormat="1" applyFont="1" applyBorder="1" applyAlignment="1">
      <alignment horizontal="right" vertical="center"/>
    </xf>
    <xf numFmtId="176" fontId="26" fillId="0" borderId="0" xfId="0" applyNumberFormat="1" applyFont="1" applyBorder="1" applyAlignment="1">
      <alignment horizontal="right" vertical="center"/>
    </xf>
    <xf numFmtId="176" fontId="26" fillId="0" borderId="3" xfId="0" applyNumberFormat="1" applyFont="1" applyBorder="1" applyAlignment="1">
      <alignment horizontal="right" vertical="center"/>
    </xf>
    <xf numFmtId="176" fontId="26" fillId="0" borderId="0" xfId="0" applyNumberFormat="1" applyFont="1" applyBorder="1" applyAlignment="1">
      <alignment vertical="center"/>
    </xf>
    <xf numFmtId="178" fontId="26" fillId="0" borderId="3" xfId="0" quotePrefix="1" applyNumberFormat="1" applyFont="1" applyBorder="1" applyAlignment="1">
      <alignment horizontal="center" vertical="center"/>
    </xf>
    <xf numFmtId="178" fontId="26" fillId="0" borderId="8" xfId="0" quotePrefix="1" applyNumberFormat="1" applyFont="1" applyBorder="1" applyAlignment="1">
      <alignment horizontal="center" vertical="center"/>
    </xf>
    <xf numFmtId="176" fontId="26" fillId="0" borderId="0" xfId="0" applyNumberFormat="1" applyFont="1" applyAlignment="1">
      <alignment vertical="center"/>
    </xf>
    <xf numFmtId="176" fontId="26" fillId="0" borderId="0" xfId="0" applyNumberFormat="1" applyFont="1" applyBorder="1" applyAlignment="1">
      <alignment horizontal="center" vertical="center"/>
    </xf>
    <xf numFmtId="176" fontId="26" fillId="0" borderId="0" xfId="1" applyNumberFormat="1" applyFont="1" applyBorder="1" applyAlignment="1">
      <alignment horizontal="center" vertical="center" wrapText="1"/>
    </xf>
    <xf numFmtId="0" fontId="14" fillId="0" borderId="0" xfId="0" applyFont="1" applyFill="1" applyAlignment="1" applyProtection="1">
      <alignment horizontal="right"/>
    </xf>
    <xf numFmtId="0" fontId="14" fillId="0" borderId="0" xfId="0" applyFont="1" applyFill="1" applyAlignment="1">
      <alignment horizontal="right"/>
    </xf>
    <xf numFmtId="0" fontId="28" fillId="3" borderId="0" xfId="10" applyFont="1" applyFill="1" applyBorder="1" applyAlignment="1" applyProtection="1">
      <alignment vertical="center"/>
    </xf>
    <xf numFmtId="176" fontId="21" fillId="0" borderId="0" xfId="0" applyNumberFormat="1" applyFont="1" applyFill="1" applyAlignment="1">
      <alignment horizontal="center" vertical="center"/>
    </xf>
    <xf numFmtId="0" fontId="14" fillId="0" borderId="8" xfId="0" applyFont="1" applyBorder="1" applyAlignment="1" applyProtection="1">
      <alignment horizontal="centerContinuous" vertical="center"/>
    </xf>
    <xf numFmtId="185" fontId="34" fillId="0" borderId="0" xfId="0" applyNumberFormat="1" applyFont="1" applyFill="1" applyBorder="1" applyAlignment="1">
      <alignment horizontal="center" vertical="center"/>
    </xf>
    <xf numFmtId="176" fontId="26" fillId="0" borderId="0" xfId="0" applyNumberFormat="1" applyFont="1" applyFill="1" applyBorder="1" applyAlignment="1">
      <alignment vertical="center"/>
    </xf>
    <xf numFmtId="185" fontId="35" fillId="0" borderId="0" xfId="0" applyNumberFormat="1" applyFont="1" applyFill="1" applyBorder="1" applyAlignment="1">
      <alignment horizontal="center" vertical="center"/>
    </xf>
    <xf numFmtId="3" fontId="33" fillId="0" borderId="0" xfId="9" quotePrefix="1" applyNumberFormat="1" applyFont="1" applyFill="1" applyBorder="1" applyAlignment="1" applyProtection="1">
      <alignment horizontal="right" vertical="center"/>
    </xf>
    <xf numFmtId="0" fontId="15" fillId="0" borderId="0" xfId="6" applyFont="1" applyFill="1" applyBorder="1"/>
    <xf numFmtId="0" fontId="14" fillId="0" borderId="16" xfId="6" applyFont="1" applyFill="1" applyBorder="1"/>
    <xf numFmtId="0" fontId="14" fillId="0" borderId="16" xfId="6" applyFont="1" applyFill="1" applyBorder="1" applyAlignment="1">
      <alignment horizontal="right"/>
    </xf>
    <xf numFmtId="0" fontId="14" fillId="0" borderId="16" xfId="6" applyFont="1" applyFill="1" applyBorder="1" applyAlignment="1"/>
    <xf numFmtId="0" fontId="14" fillId="0" borderId="0" xfId="6" applyFont="1" applyFill="1" applyBorder="1"/>
    <xf numFmtId="176" fontId="14" fillId="0" borderId="3" xfId="4" applyFont="1" applyFill="1" applyBorder="1" applyAlignment="1">
      <alignment horizontal="center" vertical="center" shrinkToFit="1"/>
    </xf>
    <xf numFmtId="0" fontId="14" fillId="0" borderId="5" xfId="6" applyFont="1" applyFill="1" applyBorder="1" applyAlignment="1">
      <alignment horizontal="centerContinuous" vertical="center" shrinkToFit="1"/>
    </xf>
    <xf numFmtId="0" fontId="14" fillId="0" borderId="0" xfId="6" applyFont="1" applyFill="1" applyBorder="1" applyAlignment="1">
      <alignment horizontal="centerContinuous" vertical="center" shrinkToFit="1"/>
    </xf>
    <xf numFmtId="0" fontId="14" fillId="0" borderId="4" xfId="6" applyFont="1" applyFill="1" applyBorder="1" applyAlignment="1">
      <alignment horizontal="centerContinuous" vertical="center" shrinkToFit="1"/>
    </xf>
    <xf numFmtId="0" fontId="14" fillId="0" borderId="4" xfId="6" applyFont="1" applyFill="1" applyBorder="1" applyAlignment="1">
      <alignment horizontal="center" vertical="center" shrinkToFit="1"/>
    </xf>
    <xf numFmtId="0" fontId="14" fillId="0" borderId="0" xfId="6" applyFont="1" applyFill="1" applyBorder="1" applyAlignment="1">
      <alignment vertical="center" shrinkToFit="1"/>
    </xf>
    <xf numFmtId="0" fontId="14" fillId="0" borderId="9" xfId="6" applyFont="1" applyFill="1" applyBorder="1" applyAlignment="1">
      <alignment horizontal="centerContinuous" vertical="center" shrinkToFit="1"/>
    </xf>
    <xf numFmtId="0" fontId="14" fillId="0" borderId="10" xfId="6" applyFont="1" applyFill="1" applyBorder="1" applyAlignment="1">
      <alignment horizontal="centerContinuous" vertical="center" shrinkToFit="1"/>
    </xf>
    <xf numFmtId="0" fontId="14" fillId="0" borderId="1" xfId="6" applyFont="1" applyFill="1" applyBorder="1" applyAlignment="1">
      <alignment horizontal="centerContinuous" vertical="center" shrinkToFit="1"/>
    </xf>
    <xf numFmtId="0" fontId="14" fillId="0" borderId="7" xfId="6" applyFont="1" applyFill="1" applyBorder="1" applyAlignment="1">
      <alignment horizontal="centerContinuous" vertical="center" shrinkToFit="1"/>
    </xf>
    <xf numFmtId="0" fontId="14" fillId="0" borderId="12" xfId="6" applyFont="1" applyFill="1" applyBorder="1" applyAlignment="1">
      <alignment horizontal="center" vertical="center" shrinkToFit="1"/>
    </xf>
    <xf numFmtId="0" fontId="14" fillId="0" borderId="13" xfId="6" applyFont="1" applyFill="1" applyBorder="1" applyAlignment="1">
      <alignment horizontal="centerContinuous" vertical="center" shrinkToFit="1"/>
    </xf>
    <xf numFmtId="0" fontId="26" fillId="0" borderId="12" xfId="6" applyFont="1" applyFill="1" applyBorder="1" applyAlignment="1">
      <alignment horizontal="center" vertical="center" shrinkToFit="1"/>
    </xf>
    <xf numFmtId="0" fontId="14" fillId="0" borderId="3" xfId="6" applyFont="1" applyFill="1" applyBorder="1" applyAlignment="1">
      <alignment horizontal="centerContinuous" vertical="center" shrinkToFit="1"/>
    </xf>
    <xf numFmtId="0" fontId="14" fillId="0" borderId="14" xfId="6" applyFont="1" applyFill="1" applyBorder="1" applyAlignment="1">
      <alignment horizontal="centerContinuous" vertical="center" shrinkToFit="1"/>
    </xf>
    <xf numFmtId="0" fontId="14" fillId="0" borderId="3" xfId="6" applyFont="1" applyFill="1" applyBorder="1" applyAlignment="1">
      <alignment vertical="center" shrinkToFit="1"/>
    </xf>
    <xf numFmtId="0" fontId="14" fillId="0" borderId="8" xfId="6" applyFont="1" applyFill="1" applyBorder="1" applyAlignment="1">
      <alignment horizontal="center" vertical="center" shrinkToFit="1"/>
    </xf>
    <xf numFmtId="0" fontId="14" fillId="0" borderId="8" xfId="6" applyFont="1" applyFill="1" applyBorder="1" applyAlignment="1">
      <alignment vertical="center" shrinkToFit="1"/>
    </xf>
    <xf numFmtId="0" fontId="14" fillId="0" borderId="13" xfId="6" applyFont="1" applyFill="1" applyBorder="1" applyAlignment="1">
      <alignment horizontal="center" vertical="center" shrinkToFit="1"/>
    </xf>
    <xf numFmtId="176" fontId="14" fillId="0" borderId="2" xfId="4" applyFont="1" applyFill="1" applyBorder="1" applyAlignment="1">
      <alignment horizontal="center" vertical="center" shrinkToFit="1"/>
    </xf>
    <xf numFmtId="0" fontId="14" fillId="0" borderId="1" xfId="6" applyFont="1" applyFill="1" applyBorder="1" applyAlignment="1">
      <alignment horizontal="center" vertical="center" shrinkToFit="1"/>
    </xf>
    <xf numFmtId="0" fontId="26" fillId="0" borderId="1" xfId="6" applyFont="1" applyFill="1" applyBorder="1" applyAlignment="1">
      <alignment horizontal="center" vertical="center" shrinkToFit="1"/>
    </xf>
    <xf numFmtId="0" fontId="26" fillId="0" borderId="20" xfId="6" applyFont="1" applyFill="1" applyBorder="1" applyAlignment="1">
      <alignment horizontal="center" vertical="center" shrinkToFit="1"/>
    </xf>
    <xf numFmtId="0" fontId="14" fillId="0" borderId="7" xfId="6" applyFont="1" applyFill="1" applyBorder="1" applyAlignment="1">
      <alignment horizontal="center" vertical="center" shrinkToFit="1"/>
    </xf>
    <xf numFmtId="0" fontId="14" fillId="0" borderId="3" xfId="6" quotePrefix="1" applyFont="1" applyFill="1" applyBorder="1" applyAlignment="1">
      <alignment horizontal="center" vertical="center"/>
    </xf>
    <xf numFmtId="176" fontId="14" fillId="0" borderId="0" xfId="2" applyFont="1" applyFill="1" applyBorder="1" applyAlignment="1">
      <alignment horizontal="right" vertical="center"/>
    </xf>
    <xf numFmtId="0" fontId="14" fillId="0" borderId="8" xfId="6" quotePrefix="1" applyFont="1" applyFill="1" applyBorder="1" applyAlignment="1">
      <alignment horizontal="center" vertical="center"/>
    </xf>
    <xf numFmtId="0" fontId="28" fillId="0" borderId="0" xfId="6" applyFont="1" applyFill="1" applyBorder="1"/>
    <xf numFmtId="181" fontId="14" fillId="0" borderId="8" xfId="1" applyNumberFormat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/>
    </xf>
    <xf numFmtId="0" fontId="14" fillId="0" borderId="0" xfId="6" applyFont="1" applyFill="1" applyAlignment="1">
      <alignment vertical="center"/>
    </xf>
    <xf numFmtId="0" fontId="14" fillId="0" borderId="0" xfId="6" applyFont="1" applyFill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27" fillId="0" borderId="0" xfId="6" applyFont="1" applyFill="1"/>
    <xf numFmtId="0" fontId="27" fillId="0" borderId="0" xfId="6" applyFont="1" applyFill="1" applyBorder="1" applyAlignment="1"/>
    <xf numFmtId="0" fontId="27" fillId="0" borderId="0" xfId="6" applyFont="1" applyFill="1" applyBorder="1"/>
    <xf numFmtId="0" fontId="26" fillId="0" borderId="16" xfId="0" applyFont="1" applyFill="1" applyBorder="1"/>
    <xf numFmtId="176" fontId="26" fillId="0" borderId="16" xfId="4" applyFont="1" applyFill="1" applyBorder="1"/>
    <xf numFmtId="0" fontId="26" fillId="0" borderId="16" xfId="0" applyFont="1" applyFill="1" applyBorder="1" applyAlignment="1">
      <alignment horizontal="right"/>
    </xf>
    <xf numFmtId="0" fontId="26" fillId="0" borderId="0" xfId="0" applyFont="1" applyFill="1" applyBorder="1"/>
    <xf numFmtId="0" fontId="26" fillId="0" borderId="0" xfId="0" applyFont="1" applyFill="1" applyBorder="1" applyAlignment="1">
      <alignment shrinkToFit="1"/>
    </xf>
    <xf numFmtId="0" fontId="26" fillId="0" borderId="14" xfId="0" applyFont="1" applyFill="1" applyBorder="1" applyAlignment="1">
      <alignment horizontal="centerContinuous" vertical="center" shrinkToFit="1"/>
    </xf>
    <xf numFmtId="0" fontId="26" fillId="0" borderId="12" xfId="0" applyFont="1" applyFill="1" applyBorder="1" applyAlignment="1">
      <alignment horizontal="center" vertical="center" shrinkToFit="1"/>
    </xf>
    <xf numFmtId="0" fontId="26" fillId="0" borderId="14" xfId="0" applyFont="1" applyFill="1" applyBorder="1" applyAlignment="1">
      <alignment horizontal="center" vertical="center" wrapText="1" shrinkToFit="1"/>
    </xf>
    <xf numFmtId="0" fontId="26" fillId="0" borderId="14" xfId="0" applyFont="1" applyFill="1" applyBorder="1" applyAlignment="1">
      <alignment horizontal="center" vertical="center" shrinkToFit="1"/>
    </xf>
    <xf numFmtId="0" fontId="26" fillId="0" borderId="8" xfId="0" applyFont="1" applyFill="1" applyBorder="1" applyAlignment="1">
      <alignment horizontal="center" vertical="center" shrinkToFit="1"/>
    </xf>
    <xf numFmtId="0" fontId="26" fillId="0" borderId="13" xfId="0" applyFont="1" applyFill="1" applyBorder="1" applyAlignment="1">
      <alignment vertical="center" shrinkToFit="1"/>
    </xf>
    <xf numFmtId="0" fontId="26" fillId="0" borderId="13" xfId="0" applyFont="1" applyFill="1" applyBorder="1" applyAlignment="1">
      <alignment horizontal="center" vertical="center" wrapText="1" shrinkToFit="1"/>
    </xf>
    <xf numFmtId="0" fontId="26" fillId="0" borderId="13" xfId="0" applyFont="1" applyFill="1" applyBorder="1" applyAlignment="1">
      <alignment horizontal="centerContinuous" vertical="center" shrinkToFit="1"/>
    </xf>
    <xf numFmtId="0" fontId="26" fillId="0" borderId="0" xfId="0" applyFont="1" applyFill="1" applyBorder="1" applyAlignment="1">
      <alignment horizontal="center" shrinkToFit="1"/>
    </xf>
    <xf numFmtId="0" fontId="26" fillId="0" borderId="20" xfId="0" applyFont="1" applyFill="1" applyBorder="1" applyAlignment="1">
      <alignment horizontal="centerContinuous" vertical="center" shrinkToFit="1"/>
    </xf>
    <xf numFmtId="176" fontId="26" fillId="0" borderId="20" xfId="1" applyFont="1" applyFill="1" applyBorder="1" applyAlignment="1">
      <alignment horizontal="center" vertical="distributed" shrinkToFit="1"/>
    </xf>
    <xf numFmtId="0" fontId="26" fillId="0" borderId="20" xfId="0" applyFont="1" applyFill="1" applyBorder="1" applyAlignment="1">
      <alignment horizontal="centerContinuous" vertical="distributed" shrinkToFit="1"/>
    </xf>
    <xf numFmtId="176" fontId="26" fillId="0" borderId="20" xfId="4" applyFont="1" applyFill="1" applyBorder="1" applyAlignment="1">
      <alignment horizontal="center" vertical="center" shrinkToFit="1"/>
    </xf>
    <xf numFmtId="0" fontId="26" fillId="0" borderId="3" xfId="0" quotePrefix="1" applyFont="1" applyFill="1" applyBorder="1" applyAlignment="1">
      <alignment horizontal="center" vertical="center"/>
    </xf>
    <xf numFmtId="176" fontId="26" fillId="0" borderId="8" xfId="1" applyFont="1" applyFill="1" applyBorder="1" applyAlignment="1">
      <alignment horizontal="right" vertical="center"/>
    </xf>
    <xf numFmtId="176" fontId="26" fillId="0" borderId="0" xfId="1" applyFont="1" applyFill="1" applyBorder="1" applyAlignment="1">
      <alignment horizontal="right" vertical="center"/>
    </xf>
    <xf numFmtId="176" fontId="26" fillId="0" borderId="3" xfId="1" applyFont="1" applyFill="1" applyBorder="1" applyAlignment="1">
      <alignment horizontal="right" vertical="center"/>
    </xf>
    <xf numFmtId="0" fontId="26" fillId="0" borderId="8" xfId="0" quotePrefix="1" applyFont="1" applyFill="1" applyBorder="1" applyAlignment="1">
      <alignment horizontal="center" vertical="center"/>
    </xf>
    <xf numFmtId="0" fontId="21" fillId="0" borderId="0" xfId="0" applyFont="1" applyFill="1" applyBorder="1"/>
    <xf numFmtId="0" fontId="26" fillId="0" borderId="0" xfId="6" applyFont="1" applyFill="1" applyAlignment="1">
      <alignment vertical="center"/>
    </xf>
    <xf numFmtId="0" fontId="26" fillId="0" borderId="0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vertical="center"/>
    </xf>
    <xf numFmtId="176" fontId="26" fillId="0" borderId="0" xfId="4" applyFont="1" applyFill="1" applyBorder="1" applyAlignment="1">
      <alignment vertical="center"/>
    </xf>
    <xf numFmtId="0" fontId="26" fillId="0" borderId="0" xfId="0" applyFont="1" applyFill="1" applyAlignment="1">
      <alignment horizontal="right" vertical="center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right"/>
    </xf>
    <xf numFmtId="176" fontId="14" fillId="0" borderId="0" xfId="4" applyFont="1" applyFill="1" applyBorder="1"/>
    <xf numFmtId="0" fontId="22" fillId="0" borderId="0" xfId="0" applyFont="1" applyFill="1"/>
    <xf numFmtId="176" fontId="14" fillId="0" borderId="0" xfId="4" applyFont="1" applyFill="1"/>
    <xf numFmtId="0" fontId="24" fillId="0" borderId="0" xfId="0" applyFont="1" applyFill="1" applyAlignment="1">
      <alignment vertical="top"/>
    </xf>
    <xf numFmtId="0" fontId="26" fillId="0" borderId="0" xfId="0" applyFont="1" applyFill="1" applyAlignment="1"/>
    <xf numFmtId="0" fontId="26" fillId="0" borderId="16" xfId="0" applyFont="1" applyFill="1" applyBorder="1" applyAlignment="1"/>
    <xf numFmtId="0" fontId="26" fillId="0" borderId="4" xfId="0" applyFont="1" applyFill="1" applyBorder="1" applyAlignment="1">
      <alignment horizontal="centerContinuous" vertical="center"/>
    </xf>
    <xf numFmtId="0" fontId="26" fillId="0" borderId="5" xfId="0" applyFont="1" applyFill="1" applyBorder="1" applyAlignment="1">
      <alignment horizontal="centerContinuous" vertical="center"/>
    </xf>
    <xf numFmtId="0" fontId="26" fillId="0" borderId="6" xfId="0" applyFont="1" applyFill="1" applyBorder="1" applyAlignment="1">
      <alignment horizontal="centerContinuous" vertical="center"/>
    </xf>
    <xf numFmtId="0" fontId="26" fillId="0" borderId="0" xfId="0" applyFont="1" applyFill="1" applyAlignment="1">
      <alignment vertical="center"/>
    </xf>
    <xf numFmtId="0" fontId="26" fillId="0" borderId="1" xfId="0" applyFont="1" applyFill="1" applyBorder="1" applyAlignment="1">
      <alignment horizontal="centerContinuous" vertical="center"/>
    </xf>
    <xf numFmtId="0" fontId="26" fillId="0" borderId="7" xfId="0" applyFont="1" applyFill="1" applyBorder="1" applyAlignment="1">
      <alignment horizontal="centerContinuous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178" fontId="26" fillId="0" borderId="3" xfId="0" applyNumberFormat="1" applyFont="1" applyFill="1" applyBorder="1" applyAlignment="1">
      <alignment horizontal="center" vertical="center"/>
    </xf>
    <xf numFmtId="176" fontId="26" fillId="0" borderId="8" xfId="0" applyNumberFormat="1" applyFont="1" applyFill="1" applyBorder="1" applyAlignment="1">
      <alignment horizontal="right" vertical="center"/>
    </xf>
    <xf numFmtId="176" fontId="26" fillId="0" borderId="0" xfId="1" applyNumberFormat="1" applyFont="1" applyFill="1" applyBorder="1" applyAlignment="1">
      <alignment horizontal="right" vertical="center"/>
    </xf>
    <xf numFmtId="176" fontId="26" fillId="0" borderId="0" xfId="0" applyNumberFormat="1" applyFont="1" applyFill="1" applyBorder="1" applyAlignment="1">
      <alignment horizontal="right" vertical="center"/>
    </xf>
    <xf numFmtId="178" fontId="26" fillId="0" borderId="8" xfId="0" quotePrefix="1" applyNumberFormat="1" applyFont="1" applyFill="1" applyBorder="1" applyAlignment="1">
      <alignment horizontal="center" vertical="center"/>
    </xf>
    <xf numFmtId="176" fontId="26" fillId="0" borderId="0" xfId="0" applyNumberFormat="1" applyFont="1" applyFill="1" applyAlignment="1">
      <alignment vertical="center"/>
    </xf>
    <xf numFmtId="178" fontId="26" fillId="0" borderId="0" xfId="0" applyNumberFormat="1" applyFont="1" applyFill="1" applyBorder="1" applyAlignment="1">
      <alignment horizontal="center" vertical="center"/>
    </xf>
    <xf numFmtId="176" fontId="26" fillId="0" borderId="0" xfId="0" quotePrefix="1" applyNumberFormat="1" applyFont="1" applyFill="1" applyBorder="1" applyAlignment="1">
      <alignment horizontal="right" vertical="center"/>
    </xf>
    <xf numFmtId="176" fontId="14" fillId="0" borderId="7" xfId="2" applyFont="1" applyFill="1" applyBorder="1" applyAlignment="1">
      <alignment horizontal="right" vertical="center"/>
    </xf>
    <xf numFmtId="0" fontId="37" fillId="4" borderId="39" xfId="0" applyNumberFormat="1" applyFont="1" applyFill="1" applyBorder="1" applyAlignment="1" applyProtection="1"/>
    <xf numFmtId="0" fontId="37" fillId="4" borderId="0" xfId="0" applyNumberFormat="1" applyFont="1" applyFill="1" applyBorder="1" applyAlignment="1" applyProtection="1"/>
    <xf numFmtId="0" fontId="37" fillId="0" borderId="0" xfId="0" applyNumberFormat="1" applyFont="1" applyBorder="1" applyAlignment="1" applyProtection="1"/>
    <xf numFmtId="0" fontId="37" fillId="0" borderId="0" xfId="0" applyNumberFormat="1" applyFont="1" applyAlignment="1" applyProtection="1"/>
    <xf numFmtId="0" fontId="37" fillId="0" borderId="0" xfId="0" applyNumberFormat="1" applyFont="1" applyBorder="1" applyAlignment="1" applyProtection="1">
      <protection locked="0"/>
    </xf>
    <xf numFmtId="0" fontId="21" fillId="2" borderId="0" xfId="0" applyFont="1" applyFill="1" applyBorder="1"/>
    <xf numFmtId="176" fontId="26" fillId="0" borderId="0" xfId="0" applyNumberFormat="1" applyFont="1" applyFill="1" applyAlignment="1">
      <alignment horizontal="center" vertical="center"/>
    </xf>
    <xf numFmtId="0" fontId="21" fillId="0" borderId="2" xfId="6" quotePrefix="1" applyFont="1" applyBorder="1" applyAlignment="1">
      <alignment horizontal="center" vertical="center"/>
    </xf>
    <xf numFmtId="176" fontId="21" fillId="0" borderId="1" xfId="2" quotePrefix="1" applyFont="1" applyBorder="1" applyAlignment="1">
      <alignment horizontal="right" vertical="center"/>
    </xf>
    <xf numFmtId="176" fontId="21" fillId="0" borderId="7" xfId="2" quotePrefix="1" applyFont="1" applyBorder="1" applyAlignment="1">
      <alignment horizontal="right" vertical="center"/>
    </xf>
    <xf numFmtId="176" fontId="21" fillId="0" borderId="7" xfId="2" applyFont="1" applyBorder="1" applyAlignment="1">
      <alignment horizontal="right" vertical="center"/>
    </xf>
    <xf numFmtId="0" fontId="21" fillId="0" borderId="1" xfId="6" quotePrefix="1" applyFont="1" applyBorder="1" applyAlignment="1">
      <alignment horizontal="center" vertical="center"/>
    </xf>
    <xf numFmtId="0" fontId="28" fillId="0" borderId="2" xfId="6" quotePrefix="1" applyFont="1" applyFill="1" applyBorder="1" applyAlignment="1">
      <alignment horizontal="center" vertical="center"/>
    </xf>
    <xf numFmtId="181" fontId="28" fillId="0" borderId="1" xfId="1" applyNumberFormat="1" applyFont="1" applyFill="1" applyBorder="1" applyAlignment="1">
      <alignment horizontal="right" vertical="center"/>
    </xf>
    <xf numFmtId="181" fontId="28" fillId="0" borderId="7" xfId="1" applyNumberFormat="1" applyFont="1" applyFill="1" applyBorder="1" applyAlignment="1">
      <alignment horizontal="right" vertical="center"/>
    </xf>
    <xf numFmtId="176" fontId="28" fillId="0" borderId="7" xfId="2" applyFont="1" applyFill="1" applyBorder="1" applyAlignment="1">
      <alignment horizontal="right" vertical="center"/>
    </xf>
    <xf numFmtId="0" fontId="28" fillId="0" borderId="1" xfId="6" quotePrefix="1" applyFont="1" applyFill="1" applyBorder="1" applyAlignment="1">
      <alignment horizontal="center" vertical="center"/>
    </xf>
    <xf numFmtId="0" fontId="21" fillId="0" borderId="2" xfId="0" quotePrefix="1" applyFont="1" applyFill="1" applyBorder="1" applyAlignment="1">
      <alignment horizontal="center" vertical="center"/>
    </xf>
    <xf numFmtId="176" fontId="21" fillId="0" borderId="1" xfId="1" applyFont="1" applyFill="1" applyBorder="1" applyAlignment="1">
      <alignment horizontal="right" vertical="center"/>
    </xf>
    <xf numFmtId="176" fontId="21" fillId="0" borderId="7" xfId="1" applyFont="1" applyFill="1" applyBorder="1" applyAlignment="1">
      <alignment horizontal="right" vertical="center"/>
    </xf>
    <xf numFmtId="176" fontId="21" fillId="0" borderId="2" xfId="1" applyFont="1" applyFill="1" applyBorder="1" applyAlignment="1">
      <alignment horizontal="right" vertical="center"/>
    </xf>
    <xf numFmtId="0" fontId="21" fillId="0" borderId="1" xfId="0" quotePrefix="1" applyFont="1" applyFill="1" applyBorder="1" applyAlignment="1">
      <alignment horizontal="center" vertical="center"/>
    </xf>
    <xf numFmtId="179" fontId="41" fillId="0" borderId="7" xfId="7" applyNumberFormat="1" applyFont="1" applyFill="1" applyBorder="1" applyAlignment="1" applyProtection="1">
      <alignment horizontal="right" vertical="center"/>
    </xf>
    <xf numFmtId="179" fontId="41" fillId="0" borderId="7" xfId="3" applyNumberFormat="1" applyFont="1" applyFill="1" applyBorder="1" applyAlignment="1">
      <alignment horizontal="right" vertical="center"/>
    </xf>
    <xf numFmtId="176" fontId="21" fillId="0" borderId="7" xfId="1" applyFont="1" applyBorder="1" applyAlignment="1">
      <alignment horizontal="right" vertical="center"/>
    </xf>
    <xf numFmtId="180" fontId="21" fillId="0" borderId="7" xfId="1" applyNumberFormat="1" applyFont="1" applyBorder="1" applyAlignment="1">
      <alignment horizontal="right" vertical="center"/>
    </xf>
    <xf numFmtId="0" fontId="21" fillId="0" borderId="1" xfId="0" quotePrefix="1" applyFont="1" applyBorder="1" applyAlignment="1">
      <alignment horizontal="center" vertical="center"/>
    </xf>
    <xf numFmtId="176" fontId="26" fillId="0" borderId="6" xfId="4" applyFont="1" applyBorder="1" applyAlignment="1">
      <alignment horizontal="center" vertical="center" shrinkToFit="1"/>
    </xf>
    <xf numFmtId="0" fontId="26" fillId="0" borderId="3" xfId="0" quotePrefix="1" applyFont="1" applyBorder="1" applyAlignment="1">
      <alignment horizontal="center" vertical="center"/>
    </xf>
    <xf numFmtId="0" fontId="21" fillId="0" borderId="2" xfId="0" quotePrefix="1" applyFont="1" applyBorder="1" applyAlignment="1">
      <alignment horizontal="center" vertical="center"/>
    </xf>
    <xf numFmtId="186" fontId="36" fillId="0" borderId="0" xfId="9" applyNumberFormat="1" applyFont="1" applyFill="1" applyBorder="1" applyAlignment="1" applyProtection="1">
      <alignment horizontal="right" vertical="center"/>
    </xf>
    <xf numFmtId="186" fontId="36" fillId="0" borderId="0" xfId="11" applyNumberFormat="1" applyFont="1" applyFill="1" applyBorder="1" applyAlignment="1">
      <alignment horizontal="right" vertical="center"/>
    </xf>
    <xf numFmtId="0" fontId="33" fillId="0" borderId="8" xfId="0" quotePrefix="1" applyFont="1" applyFill="1" applyBorder="1" applyAlignment="1" applyProtection="1">
      <alignment horizontal="center" vertical="center"/>
    </xf>
    <xf numFmtId="0" fontId="33" fillId="0" borderId="3" xfId="0" quotePrefix="1" applyFont="1" applyFill="1" applyBorder="1" applyAlignment="1" applyProtection="1">
      <alignment horizontal="center" vertical="center"/>
    </xf>
    <xf numFmtId="0" fontId="31" fillId="0" borderId="2" xfId="0" quotePrefix="1" applyFont="1" applyFill="1" applyBorder="1" applyAlignment="1" applyProtection="1">
      <alignment horizontal="center" vertical="center"/>
    </xf>
    <xf numFmtId="0" fontId="31" fillId="0" borderId="1" xfId="0" quotePrefix="1" applyFont="1" applyFill="1" applyBorder="1" applyAlignment="1" applyProtection="1">
      <alignment horizontal="center" vertical="center"/>
    </xf>
    <xf numFmtId="183" fontId="32" fillId="0" borderId="0" xfId="12" applyNumberFormat="1" applyFont="1" applyFill="1" applyBorder="1" applyAlignment="1">
      <alignment horizontal="right" vertical="center"/>
    </xf>
    <xf numFmtId="185" fontId="34" fillId="0" borderId="3" xfId="0" quotePrefix="1" applyNumberFormat="1" applyFont="1" applyFill="1" applyBorder="1" applyAlignment="1">
      <alignment horizontal="center" vertical="center"/>
    </xf>
    <xf numFmtId="185" fontId="34" fillId="0" borderId="8" xfId="0" quotePrefix="1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Continuous" vertical="center"/>
    </xf>
    <xf numFmtId="49" fontId="14" fillId="0" borderId="0" xfId="0" applyNumberFormat="1" applyFont="1" applyFill="1" applyBorder="1" applyAlignment="1">
      <alignment horizontal="centerContinuous" vertical="center"/>
    </xf>
    <xf numFmtId="0" fontId="34" fillId="0" borderId="3" xfId="0" quotePrefix="1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Continuous" vertical="center"/>
    </xf>
    <xf numFmtId="0" fontId="34" fillId="0" borderId="8" xfId="0" quotePrefix="1" applyNumberFormat="1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Continuous" vertical="center"/>
    </xf>
    <xf numFmtId="0" fontId="35" fillId="0" borderId="2" xfId="0" quotePrefix="1" applyNumberFormat="1" applyFont="1" applyFill="1" applyBorder="1" applyAlignment="1">
      <alignment horizontal="center" vertical="center"/>
    </xf>
    <xf numFmtId="183" fontId="42" fillId="0" borderId="7" xfId="12" applyNumberFormat="1" applyFont="1" applyFill="1" applyBorder="1" applyAlignment="1">
      <alignment horizontal="right" vertical="center"/>
    </xf>
    <xf numFmtId="0" fontId="35" fillId="0" borderId="1" xfId="0" quotePrefix="1" applyNumberFormat="1" applyFont="1" applyFill="1" applyBorder="1" applyAlignment="1">
      <alignment horizontal="center" vertical="center"/>
    </xf>
    <xf numFmtId="178" fontId="21" fillId="0" borderId="7" xfId="0" applyNumberFormat="1" applyFont="1" applyFill="1" applyBorder="1" applyAlignment="1">
      <alignment horizontal="center" vertical="center"/>
    </xf>
    <xf numFmtId="176" fontId="21" fillId="0" borderId="7" xfId="0" applyNumberFormat="1" applyFont="1" applyFill="1" applyBorder="1" applyAlignment="1">
      <alignment horizontal="right" vertical="center"/>
    </xf>
    <xf numFmtId="176" fontId="21" fillId="0" borderId="7" xfId="1" applyNumberFormat="1" applyFont="1" applyFill="1" applyBorder="1" applyAlignment="1">
      <alignment horizontal="right" vertical="center"/>
    </xf>
    <xf numFmtId="176" fontId="21" fillId="0" borderId="7" xfId="0" quotePrefix="1" applyNumberFormat="1" applyFont="1" applyFill="1" applyBorder="1" applyAlignment="1">
      <alignment horizontal="right" vertical="center"/>
    </xf>
    <xf numFmtId="178" fontId="21" fillId="0" borderId="1" xfId="0" quotePrefix="1" applyNumberFormat="1" applyFont="1" applyFill="1" applyBorder="1" applyAlignment="1">
      <alignment horizontal="center" vertical="center"/>
    </xf>
    <xf numFmtId="0" fontId="37" fillId="0" borderId="27" xfId="0" applyNumberFormat="1" applyFont="1" applyBorder="1" applyAlignment="1" applyProtection="1">
      <alignment horizontal="right"/>
    </xf>
    <xf numFmtId="49" fontId="37" fillId="0" borderId="0" xfId="14" applyNumberFormat="1" applyFont="1" applyFill="1" applyBorder="1" applyAlignment="1"/>
    <xf numFmtId="49" fontId="37" fillId="0" borderId="0" xfId="14" applyNumberFormat="1" applyFont="1" applyFill="1" applyBorder="1" applyAlignment="1">
      <alignment horizontal="right"/>
    </xf>
    <xf numFmtId="0" fontId="37" fillId="0" borderId="0" xfId="14" applyNumberFormat="1" applyFont="1" applyFill="1" applyBorder="1" applyAlignment="1"/>
    <xf numFmtId="0" fontId="37" fillId="0" borderId="0" xfId="14" applyNumberFormat="1" applyFont="1" applyFill="1" applyBorder="1" applyAlignment="1">
      <alignment horizontal="right"/>
    </xf>
    <xf numFmtId="178" fontId="21" fillId="0" borderId="2" xfId="0" quotePrefix="1" applyNumberFormat="1" applyFont="1" applyBorder="1" applyAlignment="1">
      <alignment horizontal="center" vertical="center"/>
    </xf>
    <xf numFmtId="176" fontId="21" fillId="0" borderId="7" xfId="0" applyNumberFormat="1" applyFont="1" applyBorder="1" applyAlignment="1">
      <alignment horizontal="right" vertical="center"/>
    </xf>
    <xf numFmtId="178" fontId="21" fillId="0" borderId="1" xfId="0" quotePrefix="1" applyNumberFormat="1" applyFont="1" applyBorder="1" applyAlignment="1">
      <alignment horizontal="center" vertical="center"/>
    </xf>
    <xf numFmtId="176" fontId="39" fillId="0" borderId="7" xfId="1" applyFont="1" applyFill="1" applyBorder="1" applyAlignment="1" applyProtection="1">
      <alignment horizontal="right" vertical="center"/>
    </xf>
    <xf numFmtId="176" fontId="39" fillId="0" borderId="7" xfId="1" applyFont="1" applyFill="1" applyBorder="1" applyAlignment="1">
      <alignment horizontal="right" vertical="center"/>
    </xf>
    <xf numFmtId="187" fontId="21" fillId="0" borderId="7" xfId="1" applyNumberFormat="1" applyFont="1" applyBorder="1" applyAlignment="1">
      <alignment horizontal="right" vertical="center"/>
    </xf>
    <xf numFmtId="187" fontId="21" fillId="0" borderId="7" xfId="0" applyNumberFormat="1" applyFont="1" applyBorder="1" applyAlignment="1">
      <alignment horizontal="right" vertical="center"/>
    </xf>
    <xf numFmtId="187" fontId="21" fillId="0" borderId="7" xfId="1" applyNumberFormat="1" applyFont="1" applyFill="1" applyBorder="1" applyAlignment="1">
      <alignment horizontal="right" vertical="center"/>
    </xf>
    <xf numFmtId="187" fontId="21" fillId="0" borderId="7" xfId="0" applyNumberFormat="1" applyFont="1" applyFill="1" applyBorder="1" applyAlignment="1">
      <alignment horizontal="right" vertical="center"/>
    </xf>
    <xf numFmtId="0" fontId="43" fillId="0" borderId="0" xfId="6" applyFont="1" applyBorder="1"/>
    <xf numFmtId="0" fontId="14" fillId="0" borderId="0" xfId="6" quotePrefix="1" applyFont="1" applyFill="1" applyBorder="1" applyAlignment="1">
      <alignment horizontal="center" vertical="center"/>
    </xf>
    <xf numFmtId="0" fontId="26" fillId="0" borderId="0" xfId="0" quotePrefix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vertical="top"/>
    </xf>
    <xf numFmtId="0" fontId="43" fillId="0" borderId="0" xfId="0" applyFont="1" applyBorder="1" applyAlignment="1">
      <alignment vertical="top"/>
    </xf>
    <xf numFmtId="0" fontId="26" fillId="0" borderId="0" xfId="0" quotePrefix="1" applyFont="1" applyBorder="1" applyAlignment="1">
      <alignment horizontal="center" vertical="center"/>
    </xf>
    <xf numFmtId="180" fontId="26" fillId="0" borderId="3" xfId="1" applyNumberFormat="1" applyFont="1" applyBorder="1" applyAlignment="1">
      <alignment horizontal="right" vertical="center"/>
    </xf>
    <xf numFmtId="0" fontId="33" fillId="0" borderId="0" xfId="0" quotePrefix="1" applyFont="1" applyFill="1" applyBorder="1" applyAlignment="1" applyProtection="1">
      <alignment horizontal="center" vertical="center"/>
    </xf>
    <xf numFmtId="176" fontId="36" fillId="0" borderId="0" xfId="1" applyFont="1" applyFill="1" applyBorder="1" applyAlignment="1">
      <alignment horizontal="right" vertical="center"/>
    </xf>
    <xf numFmtId="176" fontId="36" fillId="0" borderId="8" xfId="1" applyFont="1" applyFill="1" applyBorder="1" applyAlignment="1" applyProtection="1">
      <alignment horizontal="right" vertical="center"/>
    </xf>
    <xf numFmtId="0" fontId="44" fillId="0" borderId="0" xfId="0" applyFont="1" applyAlignment="1">
      <alignment vertical="top"/>
    </xf>
    <xf numFmtId="187" fontId="26" fillId="0" borderId="0" xfId="1" applyNumberFormat="1" applyFont="1" applyBorder="1" applyAlignment="1">
      <alignment horizontal="right" vertical="center"/>
    </xf>
    <xf numFmtId="187" fontId="26" fillId="0" borderId="0" xfId="0" applyNumberFormat="1" applyFont="1" applyBorder="1" applyAlignment="1">
      <alignment horizontal="right" vertical="center"/>
    </xf>
    <xf numFmtId="176" fontId="26" fillId="0" borderId="0" xfId="0" applyNumberFormat="1" applyFont="1" applyFill="1" applyBorder="1" applyAlignment="1">
      <alignment horizontal="center" vertical="center"/>
    </xf>
    <xf numFmtId="187" fontId="26" fillId="0" borderId="0" xfId="1" applyNumberFormat="1" applyFont="1" applyFill="1" applyBorder="1" applyAlignment="1">
      <alignment horizontal="right" vertical="center"/>
    </xf>
    <xf numFmtId="187" fontId="26" fillId="0" borderId="0" xfId="0" applyNumberFormat="1" applyFont="1" applyFill="1" applyBorder="1" applyAlignment="1">
      <alignment horizontal="right" vertical="center"/>
    </xf>
    <xf numFmtId="176" fontId="21" fillId="0" borderId="1" xfId="0" applyNumberFormat="1" applyFont="1" applyFill="1" applyBorder="1" applyAlignment="1">
      <alignment horizontal="right" vertical="center"/>
    </xf>
    <xf numFmtId="0" fontId="22" fillId="5" borderId="0" xfId="0" applyFont="1" applyFill="1" applyProtection="1"/>
    <xf numFmtId="0" fontId="34" fillId="0" borderId="0" xfId="0" quotePrefix="1" applyNumberFormat="1" applyFont="1" applyFill="1" applyBorder="1" applyAlignment="1">
      <alignment horizontal="center" vertical="center"/>
    </xf>
    <xf numFmtId="183" fontId="32" fillId="0" borderId="3" xfId="12" applyNumberFormat="1" applyFont="1" applyFill="1" applyBorder="1" applyAlignment="1">
      <alignment horizontal="right" vertical="center"/>
    </xf>
    <xf numFmtId="0" fontId="26" fillId="0" borderId="1" xfId="6" applyFont="1" applyBorder="1" applyAlignment="1">
      <alignment horizontal="center" vertical="center" shrinkToFit="1"/>
    </xf>
    <xf numFmtId="0" fontId="26" fillId="0" borderId="7" xfId="6" applyFont="1" applyBorder="1" applyAlignment="1">
      <alignment horizontal="center" vertical="center" shrinkToFit="1"/>
    </xf>
    <xf numFmtId="176" fontId="26" fillId="0" borderId="3" xfId="4" applyFont="1" applyBorder="1" applyAlignment="1">
      <alignment horizontal="center" vertical="center" shrinkToFit="1"/>
    </xf>
    <xf numFmtId="0" fontId="26" fillId="0" borderId="8" xfId="6" applyFont="1" applyBorder="1" applyAlignment="1">
      <alignment horizontal="center" vertical="center" shrinkToFit="1"/>
    </xf>
    <xf numFmtId="176" fontId="26" fillId="0" borderId="1" xfId="4" applyFont="1" applyFill="1" applyBorder="1" applyAlignment="1">
      <alignment horizontal="center" vertical="center" shrinkToFit="1"/>
    </xf>
    <xf numFmtId="0" fontId="26" fillId="0" borderId="13" xfId="0" applyFont="1" applyFill="1" applyBorder="1" applyAlignment="1">
      <alignment horizontal="center" vertical="center" shrinkToFit="1"/>
    </xf>
    <xf numFmtId="0" fontId="26" fillId="0" borderId="20" xfId="0" applyFont="1" applyFill="1" applyBorder="1" applyAlignment="1">
      <alignment horizontal="center" vertical="center" shrinkToFit="1"/>
    </xf>
    <xf numFmtId="0" fontId="26" fillId="0" borderId="13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shrinkToFit="1"/>
    </xf>
    <xf numFmtId="0" fontId="43" fillId="0" borderId="0" xfId="6" applyFont="1" applyAlignment="1">
      <alignment horizontal="center"/>
    </xf>
    <xf numFmtId="0" fontId="26" fillId="0" borderId="1" xfId="6" applyFont="1" applyBorder="1" applyAlignment="1">
      <alignment horizontal="center" vertical="center" shrinkToFit="1"/>
    </xf>
    <xf numFmtId="0" fontId="26" fillId="0" borderId="7" xfId="6" applyFont="1" applyBorder="1" applyAlignment="1">
      <alignment horizontal="center" vertical="center" shrinkToFit="1"/>
    </xf>
    <xf numFmtId="176" fontId="26" fillId="0" borderId="3" xfId="4" applyFont="1" applyBorder="1" applyAlignment="1">
      <alignment horizontal="center" vertical="center" shrinkToFit="1"/>
    </xf>
    <xf numFmtId="0" fontId="26" fillId="0" borderId="8" xfId="6" applyFont="1" applyBorder="1" applyAlignment="1">
      <alignment horizontal="center" vertical="center" shrinkToFit="1"/>
    </xf>
    <xf numFmtId="0" fontId="15" fillId="0" borderId="0" xfId="6" applyFont="1" applyFill="1" applyAlignment="1">
      <alignment horizontal="center" vertical="top"/>
    </xf>
    <xf numFmtId="0" fontId="15" fillId="0" borderId="0" xfId="6" applyFont="1" applyFill="1" applyBorder="1" applyAlignment="1">
      <alignment horizontal="center" vertical="top"/>
    </xf>
    <xf numFmtId="0" fontId="14" fillId="0" borderId="18" xfId="6" applyFont="1" applyFill="1" applyBorder="1" applyAlignment="1">
      <alignment horizontal="center" vertical="center" shrinkToFit="1"/>
    </xf>
    <xf numFmtId="0" fontId="14" fillId="0" borderId="17" xfId="6" applyFont="1" applyFill="1" applyBorder="1" applyAlignment="1">
      <alignment horizontal="center" vertical="center" shrinkToFit="1"/>
    </xf>
    <xf numFmtId="0" fontId="14" fillId="0" borderId="8" xfId="6" applyFont="1" applyFill="1" applyBorder="1" applyAlignment="1">
      <alignment horizontal="center" vertical="center" shrinkToFit="1"/>
    </xf>
    <xf numFmtId="176" fontId="14" fillId="0" borderId="3" xfId="4" applyFont="1" applyFill="1" applyBorder="1" applyAlignment="1">
      <alignment horizontal="center" vertical="center" shrinkToFit="1"/>
    </xf>
    <xf numFmtId="0" fontId="14" fillId="0" borderId="4" xfId="6" applyFont="1" applyFill="1" applyBorder="1" applyAlignment="1">
      <alignment horizontal="center" vertical="center" wrapText="1" shrinkToFit="1"/>
    </xf>
    <xf numFmtId="0" fontId="14" fillId="0" borderId="5" xfId="6" applyFont="1" applyFill="1" applyBorder="1" applyAlignment="1">
      <alignment horizontal="center" vertical="center" shrinkToFit="1"/>
    </xf>
    <xf numFmtId="0" fontId="14" fillId="0" borderId="6" xfId="6" applyFont="1" applyFill="1" applyBorder="1" applyAlignment="1">
      <alignment horizontal="center" vertical="center" shrinkToFit="1"/>
    </xf>
    <xf numFmtId="0" fontId="14" fillId="0" borderId="1" xfId="6" applyFont="1" applyFill="1" applyBorder="1" applyAlignment="1">
      <alignment horizontal="center" vertical="center" shrinkToFit="1"/>
    </xf>
    <xf numFmtId="0" fontId="14" fillId="0" borderId="7" xfId="6" applyFont="1" applyFill="1" applyBorder="1" applyAlignment="1">
      <alignment horizontal="center" vertical="center" shrinkToFit="1"/>
    </xf>
    <xf numFmtId="0" fontId="14" fillId="0" borderId="2" xfId="6" applyFont="1" applyFill="1" applyBorder="1" applyAlignment="1">
      <alignment horizontal="center" vertical="center" shrinkToFit="1"/>
    </xf>
    <xf numFmtId="0" fontId="14" fillId="0" borderId="9" xfId="6" applyFont="1" applyFill="1" applyBorder="1" applyAlignment="1">
      <alignment horizontal="center" vertical="center" shrinkToFit="1"/>
    </xf>
    <xf numFmtId="0" fontId="14" fillId="0" borderId="10" xfId="6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 vertical="top"/>
    </xf>
    <xf numFmtId="0" fontId="26" fillId="0" borderId="18" xfId="0" applyFont="1" applyFill="1" applyBorder="1" applyAlignment="1">
      <alignment horizontal="center" vertical="center" shrinkToFit="1"/>
    </xf>
    <xf numFmtId="0" fontId="26" fillId="0" borderId="17" xfId="0" applyFont="1" applyFill="1" applyBorder="1" applyAlignment="1">
      <alignment horizontal="center" vertical="center" shrinkToFit="1"/>
    </xf>
    <xf numFmtId="0" fontId="26" fillId="0" borderId="19" xfId="0" applyFont="1" applyFill="1" applyBorder="1" applyAlignment="1">
      <alignment horizontal="center" vertical="center" shrinkToFit="1"/>
    </xf>
    <xf numFmtId="176" fontId="26" fillId="0" borderId="6" xfId="4" applyFont="1" applyFill="1" applyBorder="1" applyAlignment="1">
      <alignment horizontal="center" vertical="center" shrinkToFit="1"/>
    </xf>
    <xf numFmtId="176" fontId="26" fillId="0" borderId="3" xfId="4" applyFont="1" applyFill="1" applyBorder="1" applyAlignment="1">
      <alignment horizontal="center" vertical="center" shrinkToFit="1"/>
    </xf>
    <xf numFmtId="176" fontId="26" fillId="0" borderId="2" xfId="4" applyFont="1" applyFill="1" applyBorder="1" applyAlignment="1">
      <alignment horizontal="center" vertical="center" shrinkToFit="1"/>
    </xf>
    <xf numFmtId="176" fontId="26" fillId="0" borderId="4" xfId="4" applyFont="1" applyFill="1" applyBorder="1" applyAlignment="1">
      <alignment horizontal="center" vertical="center" shrinkToFit="1"/>
    </xf>
    <xf numFmtId="176" fontId="26" fillId="0" borderId="8" xfId="4" applyFont="1" applyFill="1" applyBorder="1" applyAlignment="1">
      <alignment horizontal="center" vertical="center" shrinkToFit="1"/>
    </xf>
    <xf numFmtId="176" fontId="26" fillId="0" borderId="1" xfId="4" applyFont="1" applyFill="1" applyBorder="1" applyAlignment="1">
      <alignment horizontal="center" vertical="center" shrinkToFit="1"/>
    </xf>
    <xf numFmtId="0" fontId="26" fillId="0" borderId="13" xfId="0" applyFont="1" applyFill="1" applyBorder="1" applyAlignment="1">
      <alignment horizontal="center" vertical="center" shrinkToFit="1"/>
    </xf>
    <xf numFmtId="0" fontId="26" fillId="0" borderId="20" xfId="0" applyFont="1" applyFill="1" applyBorder="1" applyAlignment="1">
      <alignment horizontal="center" vertical="center" shrinkToFit="1"/>
    </xf>
    <xf numFmtId="0" fontId="26" fillId="0" borderId="22" xfId="0" applyFont="1" applyFill="1" applyBorder="1" applyAlignment="1">
      <alignment horizontal="center" vertical="center" shrinkToFit="1"/>
    </xf>
    <xf numFmtId="0" fontId="26" fillId="0" borderId="9" xfId="0" applyFont="1" applyFill="1" applyBorder="1" applyAlignment="1">
      <alignment horizontal="center" vertical="center" shrinkToFit="1"/>
    </xf>
    <xf numFmtId="0" fontId="26" fillId="0" borderId="10" xfId="0" applyFont="1" applyFill="1" applyBorder="1" applyAlignment="1">
      <alignment horizontal="center" vertical="center" shrinkToFit="1"/>
    </xf>
    <xf numFmtId="0" fontId="26" fillId="0" borderId="11" xfId="0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43" fillId="0" borderId="0" xfId="0" applyFont="1" applyBorder="1" applyAlignment="1">
      <alignment horizontal="center" vertical="top"/>
    </xf>
    <xf numFmtId="0" fontId="26" fillId="0" borderId="3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13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22" xfId="0" applyFont="1" applyBorder="1" applyAlignment="1">
      <alignment horizontal="center" vertical="center" shrinkToFit="1"/>
    </xf>
    <xf numFmtId="176" fontId="6" fillId="0" borderId="6" xfId="4" applyFont="1" applyBorder="1" applyAlignment="1">
      <alignment horizontal="center" vertical="center"/>
    </xf>
    <xf numFmtId="176" fontId="6" fillId="0" borderId="3" xfId="4" applyFont="1" applyBorder="1" applyAlignment="1">
      <alignment horizontal="center" vertical="center"/>
    </xf>
    <xf numFmtId="176" fontId="6" fillId="0" borderId="2" xfId="4" applyFont="1" applyBorder="1" applyAlignment="1">
      <alignment horizontal="center" vertical="center"/>
    </xf>
    <xf numFmtId="176" fontId="6" fillId="0" borderId="4" xfId="4" applyFont="1" applyBorder="1" applyAlignment="1">
      <alignment horizontal="center" vertical="center"/>
    </xf>
    <xf numFmtId="176" fontId="6" fillId="0" borderId="8" xfId="4" applyFont="1" applyBorder="1" applyAlignment="1">
      <alignment horizontal="center" vertical="center"/>
    </xf>
    <xf numFmtId="176" fontId="6" fillId="0" borderId="1" xfId="4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5" fillId="0" borderId="28" xfId="0" applyFont="1" applyBorder="1" applyAlignment="1" applyProtection="1">
      <alignment horizontal="center"/>
    </xf>
    <xf numFmtId="0" fontId="15" fillId="0" borderId="24" xfId="0" applyFont="1" applyBorder="1" applyAlignment="1" applyProtection="1">
      <alignment horizontal="center"/>
    </xf>
    <xf numFmtId="0" fontId="15" fillId="0" borderId="32" xfId="0" applyFont="1" applyBorder="1" applyAlignment="1" applyProtection="1">
      <alignment horizontal="center"/>
    </xf>
    <xf numFmtId="0" fontId="15" fillId="0" borderId="33" xfId="0" applyFont="1" applyBorder="1" applyAlignment="1" applyProtection="1">
      <alignment horizontal="center"/>
    </xf>
    <xf numFmtId="0" fontId="15" fillId="0" borderId="27" xfId="0" applyFont="1" applyBorder="1" applyAlignment="1" applyProtection="1">
      <alignment horizontal="center"/>
    </xf>
    <xf numFmtId="0" fontId="15" fillId="0" borderId="34" xfId="0" applyFont="1" applyBorder="1" applyAlignment="1" applyProtection="1">
      <alignment horizontal="center"/>
    </xf>
    <xf numFmtId="0" fontId="43" fillId="0" borderId="0" xfId="0" applyFont="1" applyAlignment="1">
      <alignment horizontal="center" vertical="top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76" fontId="26" fillId="0" borderId="4" xfId="4" applyFont="1" applyBorder="1" applyAlignment="1">
      <alignment horizontal="center" vertical="center"/>
    </xf>
    <xf numFmtId="176" fontId="26" fillId="0" borderId="8" xfId="4" applyFont="1" applyBorder="1" applyAlignment="1">
      <alignment horizontal="center" vertical="center"/>
    </xf>
    <xf numFmtId="176" fontId="26" fillId="0" borderId="1" xfId="4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 shrinkToFit="1"/>
    </xf>
    <xf numFmtId="0" fontId="15" fillId="0" borderId="0" xfId="0" applyFont="1" applyFill="1" applyAlignment="1">
      <alignment horizontal="center" vertical="top"/>
    </xf>
    <xf numFmtId="0" fontId="26" fillId="0" borderId="6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176" fontId="26" fillId="0" borderId="4" xfId="4" applyFont="1" applyFill="1" applyBorder="1" applyAlignment="1">
      <alignment horizontal="center" vertical="center"/>
    </xf>
    <xf numFmtId="176" fontId="26" fillId="0" borderId="8" xfId="4" applyFont="1" applyFill="1" applyBorder="1" applyAlignment="1">
      <alignment horizontal="center" vertical="center"/>
    </xf>
    <xf numFmtId="176" fontId="26" fillId="0" borderId="1" xfId="4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shrinkToFit="1"/>
    </xf>
    <xf numFmtId="0" fontId="26" fillId="0" borderId="7" xfId="0" applyFont="1" applyFill="1" applyBorder="1" applyAlignment="1">
      <alignment horizontal="center" vertical="center" shrinkToFit="1"/>
    </xf>
    <xf numFmtId="0" fontId="43" fillId="0" borderId="0" xfId="6" applyFont="1" applyBorder="1" applyAlignment="1">
      <alignment horizontal="center"/>
    </xf>
    <xf numFmtId="0" fontId="26" fillId="0" borderId="13" xfId="0" applyFont="1" applyFill="1" applyBorder="1" applyAlignment="1" applyProtection="1">
      <alignment horizontal="center" vertical="center" shrinkToFit="1"/>
    </xf>
    <xf numFmtId="0" fontId="26" fillId="0" borderId="20" xfId="0" applyFont="1" applyFill="1" applyBorder="1" applyAlignment="1" applyProtection="1">
      <alignment horizontal="center" vertical="center" shrinkToFit="1"/>
    </xf>
    <xf numFmtId="179" fontId="26" fillId="0" borderId="0" xfId="7" applyNumberFormat="1" applyFont="1" applyFill="1" applyBorder="1" applyAlignment="1" applyProtection="1">
      <alignment horizontal="right" vertical="center"/>
    </xf>
    <xf numFmtId="179" fontId="26" fillId="0" borderId="0" xfId="3" applyNumberFormat="1" applyFont="1" applyFill="1" applyBorder="1" applyAlignment="1">
      <alignment horizontal="right" vertical="center"/>
    </xf>
    <xf numFmtId="0" fontId="26" fillId="0" borderId="2" xfId="0" applyFont="1" applyFill="1" applyBorder="1" applyAlignment="1">
      <alignment horizontal="center" vertical="center" shrinkToFit="1"/>
    </xf>
  </cellXfs>
  <cellStyles count="16">
    <cellStyle name="쉼표 [0]" xfId="1" builtinId="6"/>
    <cellStyle name="쉼표 [0] 2" xfId="15" xr:uid="{00000000-0005-0000-0000-000001000000}"/>
    <cellStyle name="쉼표 [0]_09유통" xfId="2" xr:uid="{00000000-0005-0000-0000-000002000000}"/>
    <cellStyle name="쉼표 [0]_50-09 유통 금융 보험 및 기타서비스" xfId="3" xr:uid="{00000000-0005-0000-0000-000003000000}"/>
    <cellStyle name="콤마 [0]_8.수출입통관실적" xfId="9" xr:uid="{00000000-0005-0000-0000-000004000000}"/>
    <cellStyle name="콤마 [0]_해안선및도서" xfId="4" xr:uid="{00000000-0005-0000-0000-000005000000}"/>
    <cellStyle name="콤마 [0]_해안선및도서 2" xfId="8" xr:uid="{00000000-0005-0000-0000-000006000000}"/>
    <cellStyle name="콤마_해안선및도서" xfId="5" xr:uid="{00000000-0005-0000-0000-000007000000}"/>
    <cellStyle name="표준" xfId="0" builtinId="0"/>
    <cellStyle name="표준 3" xfId="11" xr:uid="{00000000-0005-0000-0000-000009000000}"/>
    <cellStyle name="표준 4" xfId="14" xr:uid="{00000000-0005-0000-0000-00000A000000}"/>
    <cellStyle name="표준 5" xfId="13" xr:uid="{00000000-0005-0000-0000-00000B000000}"/>
    <cellStyle name="표준_09유통" xfId="6" xr:uid="{00000000-0005-0000-0000-00000C000000}"/>
    <cellStyle name="표준_48-09 유통 금융 보험 및 기타서비스" xfId="12" xr:uid="{00000000-0005-0000-0000-00000D000000}"/>
    <cellStyle name="표준_50-09 유통 금융 보험 및 기타서비스" xfId="7" xr:uid="{00000000-0005-0000-0000-00000E000000}"/>
    <cellStyle name="표준_한국무역협회경기지부" xfId="10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view="pageBreakPreview" zoomScaleNormal="100" zoomScaleSheetLayoutView="100" workbookViewId="0">
      <selection activeCell="H12" sqref="H12"/>
    </sheetView>
  </sheetViews>
  <sheetFormatPr defaultRowHeight="17.25"/>
  <cols>
    <col min="1" max="1" width="8.125" style="145" customWidth="1"/>
    <col min="2" max="3" width="9.5" style="145" customWidth="1"/>
    <col min="4" max="4" width="9.5" style="146" customWidth="1"/>
    <col min="5" max="7" width="9.5" style="147" customWidth="1"/>
    <col min="8" max="8" width="9.375" style="147" customWidth="1"/>
    <col min="9" max="13" width="9.5" style="147" customWidth="1"/>
    <col min="14" max="14" width="12.5" style="145" customWidth="1"/>
    <col min="15" max="16384" width="9" style="147"/>
  </cols>
  <sheetData>
    <row r="1" spans="1:14" s="384" customFormat="1" ht="32.25" customHeight="1">
      <c r="A1" s="416" t="s">
        <v>244</v>
      </c>
      <c r="B1" s="416"/>
      <c r="C1" s="416"/>
      <c r="D1" s="416"/>
      <c r="E1" s="416"/>
      <c r="F1" s="416"/>
      <c r="G1" s="416"/>
      <c r="H1" s="502" t="s">
        <v>248</v>
      </c>
      <c r="I1" s="502"/>
      <c r="J1" s="502"/>
      <c r="K1" s="502"/>
      <c r="L1" s="502"/>
      <c r="M1" s="502"/>
      <c r="N1" s="502"/>
    </row>
    <row r="2" spans="1:14" s="111" customFormat="1" ht="20.100000000000001" customHeight="1" thickBot="1">
      <c r="A2" s="108" t="s">
        <v>36</v>
      </c>
      <c r="B2" s="109"/>
      <c r="C2" s="109"/>
      <c r="D2" s="110"/>
      <c r="E2" s="108"/>
      <c r="F2" s="108"/>
      <c r="G2" s="108"/>
      <c r="H2" s="108"/>
      <c r="I2" s="108"/>
      <c r="J2" s="108"/>
      <c r="K2" s="108"/>
      <c r="L2" s="108"/>
      <c r="M2" s="108"/>
      <c r="N2" s="109" t="s">
        <v>37</v>
      </c>
    </row>
    <row r="3" spans="1:14" s="118" customFormat="1" ht="21.95" customHeight="1" thickTop="1">
      <c r="A3" s="406"/>
      <c r="B3" s="112" t="s">
        <v>46</v>
      </c>
      <c r="C3" s="112"/>
      <c r="D3" s="113"/>
      <c r="E3" s="114" t="s">
        <v>47</v>
      </c>
      <c r="F3" s="112"/>
      <c r="G3" s="115"/>
      <c r="H3" s="116" t="s">
        <v>48</v>
      </c>
      <c r="I3" s="112"/>
      <c r="J3" s="112"/>
      <c r="K3" s="114" t="s">
        <v>49</v>
      </c>
      <c r="L3" s="112"/>
      <c r="M3" s="116"/>
      <c r="N3" s="117"/>
    </row>
    <row r="4" spans="1:14" s="118" customFormat="1" ht="21.95" customHeight="1">
      <c r="A4" s="419" t="s">
        <v>0</v>
      </c>
      <c r="B4" s="417" t="s">
        <v>50</v>
      </c>
      <c r="C4" s="418"/>
      <c r="D4" s="418"/>
      <c r="E4" s="119" t="s">
        <v>249</v>
      </c>
      <c r="F4" s="120"/>
      <c r="G4" s="121"/>
      <c r="H4" s="120" t="s">
        <v>51</v>
      </c>
      <c r="I4" s="120"/>
      <c r="J4" s="120"/>
      <c r="K4" s="119" t="s">
        <v>52</v>
      </c>
      <c r="L4" s="120"/>
      <c r="M4" s="120"/>
      <c r="N4" s="420" t="s">
        <v>54</v>
      </c>
    </row>
    <row r="5" spans="1:14" s="118" customFormat="1" ht="21.95" customHeight="1">
      <c r="A5" s="419"/>
      <c r="B5" s="122" t="s">
        <v>2</v>
      </c>
      <c r="C5" s="123" t="s">
        <v>53</v>
      </c>
      <c r="D5" s="124"/>
      <c r="E5" s="125" t="s">
        <v>2</v>
      </c>
      <c r="F5" s="123" t="s">
        <v>53</v>
      </c>
      <c r="G5" s="126"/>
      <c r="H5" s="113" t="s">
        <v>2</v>
      </c>
      <c r="I5" s="123" t="s">
        <v>53</v>
      </c>
      <c r="J5" s="121"/>
      <c r="K5" s="127" t="s">
        <v>2</v>
      </c>
      <c r="L5" s="123" t="s">
        <v>53</v>
      </c>
      <c r="M5" s="121"/>
      <c r="N5" s="420"/>
    </row>
    <row r="6" spans="1:14" s="118" customFormat="1" ht="21.95" customHeight="1">
      <c r="A6" s="128"/>
      <c r="B6" s="407"/>
      <c r="C6" s="122" t="s">
        <v>203</v>
      </c>
      <c r="D6" s="122" t="s">
        <v>3</v>
      </c>
      <c r="E6" s="129"/>
      <c r="F6" s="122" t="s">
        <v>202</v>
      </c>
      <c r="G6" s="130" t="s">
        <v>3</v>
      </c>
      <c r="I6" s="122" t="s">
        <v>202</v>
      </c>
      <c r="J6" s="122" t="s">
        <v>3</v>
      </c>
      <c r="K6" s="129"/>
      <c r="L6" s="122" t="s">
        <v>202</v>
      </c>
      <c r="M6" s="122" t="s">
        <v>3</v>
      </c>
      <c r="N6" s="129"/>
    </row>
    <row r="7" spans="1:14" s="118" customFormat="1" ht="21.95" customHeight="1">
      <c r="A7" s="131"/>
      <c r="B7" s="404" t="s">
        <v>55</v>
      </c>
      <c r="C7" s="404" t="s">
        <v>205</v>
      </c>
      <c r="D7" s="132" t="s">
        <v>207</v>
      </c>
      <c r="E7" s="404" t="s">
        <v>55</v>
      </c>
      <c r="F7" s="404" t="s">
        <v>204</v>
      </c>
      <c r="G7" s="132" t="s">
        <v>206</v>
      </c>
      <c r="H7" s="405" t="s">
        <v>55</v>
      </c>
      <c r="I7" s="404" t="s">
        <v>204</v>
      </c>
      <c r="J7" s="404" t="s">
        <v>206</v>
      </c>
      <c r="K7" s="404" t="s">
        <v>55</v>
      </c>
      <c r="L7" s="404" t="s">
        <v>204</v>
      </c>
      <c r="M7" s="404" t="s">
        <v>206</v>
      </c>
      <c r="N7" s="404"/>
    </row>
    <row r="8" spans="1:14" s="111" customFormat="1" ht="36" customHeight="1">
      <c r="A8" s="133">
        <v>2015</v>
      </c>
      <c r="B8" s="134">
        <v>7</v>
      </c>
      <c r="C8" s="135">
        <v>46704</v>
      </c>
      <c r="D8" s="135">
        <v>116255</v>
      </c>
      <c r="E8" s="135">
        <v>3</v>
      </c>
      <c r="F8" s="135">
        <v>21761</v>
      </c>
      <c r="G8" s="135">
        <v>71229</v>
      </c>
      <c r="H8" s="136">
        <v>0</v>
      </c>
      <c r="I8" s="136">
        <v>0</v>
      </c>
      <c r="J8" s="136">
        <v>0</v>
      </c>
      <c r="K8" s="136">
        <v>0</v>
      </c>
      <c r="L8" s="136">
        <v>0</v>
      </c>
      <c r="M8" s="136">
        <v>0</v>
      </c>
      <c r="N8" s="137">
        <v>2015</v>
      </c>
    </row>
    <row r="9" spans="1:14" s="111" customFormat="1" ht="36" customHeight="1">
      <c r="A9" s="133">
        <v>2016</v>
      </c>
      <c r="B9" s="134">
        <v>7</v>
      </c>
      <c r="C9" s="135">
        <v>48315.82</v>
      </c>
      <c r="D9" s="135">
        <v>116254.25</v>
      </c>
      <c r="E9" s="135">
        <v>3</v>
      </c>
      <c r="F9" s="135">
        <v>21760.82</v>
      </c>
      <c r="G9" s="135">
        <v>71228.510000000009</v>
      </c>
      <c r="H9" s="136">
        <v>0</v>
      </c>
      <c r="I9" s="136">
        <v>0</v>
      </c>
      <c r="J9" s="136">
        <v>0</v>
      </c>
      <c r="K9" s="136">
        <v>0</v>
      </c>
      <c r="L9" s="136">
        <v>0</v>
      </c>
      <c r="M9" s="136">
        <v>0</v>
      </c>
      <c r="N9" s="137">
        <v>2016</v>
      </c>
    </row>
    <row r="10" spans="1:14" s="111" customFormat="1" ht="36" customHeight="1">
      <c r="A10" s="133">
        <v>2017</v>
      </c>
      <c r="B10" s="134">
        <v>5</v>
      </c>
      <c r="C10" s="135">
        <v>48360</v>
      </c>
      <c r="D10" s="135">
        <v>116256</v>
      </c>
      <c r="E10" s="135">
        <v>3</v>
      </c>
      <c r="F10" s="135">
        <v>21005</v>
      </c>
      <c r="G10" s="135">
        <v>71227</v>
      </c>
      <c r="H10" s="135">
        <v>0</v>
      </c>
      <c r="I10" s="136">
        <v>0</v>
      </c>
      <c r="J10" s="136">
        <v>0</v>
      </c>
      <c r="K10" s="136">
        <v>0</v>
      </c>
      <c r="L10" s="136">
        <v>0</v>
      </c>
      <c r="M10" s="136">
        <v>0</v>
      </c>
      <c r="N10" s="137">
        <v>2017</v>
      </c>
    </row>
    <row r="11" spans="1:14" s="111" customFormat="1" ht="36" customHeight="1">
      <c r="A11" s="133">
        <v>2018</v>
      </c>
      <c r="B11" s="134">
        <v>5</v>
      </c>
      <c r="C11" s="135">
        <v>48360</v>
      </c>
      <c r="D11" s="135">
        <v>116257</v>
      </c>
      <c r="E11" s="135">
        <v>3</v>
      </c>
      <c r="F11" s="135">
        <v>21005</v>
      </c>
      <c r="G11" s="135">
        <v>71227</v>
      </c>
      <c r="H11" s="135" t="s">
        <v>213</v>
      </c>
      <c r="I11" s="136" t="s">
        <v>213</v>
      </c>
      <c r="J11" s="136" t="s">
        <v>213</v>
      </c>
      <c r="K11" s="136" t="s">
        <v>213</v>
      </c>
      <c r="L11" s="136" t="s">
        <v>213</v>
      </c>
      <c r="M11" s="136" t="s">
        <v>213</v>
      </c>
      <c r="N11" s="137">
        <v>2018</v>
      </c>
    </row>
    <row r="12" spans="1:14" s="111" customFormat="1" ht="36" customHeight="1">
      <c r="A12" s="133">
        <v>2019</v>
      </c>
      <c r="B12" s="134">
        <v>5</v>
      </c>
      <c r="C12" s="135">
        <v>48569</v>
      </c>
      <c r="D12" s="135">
        <v>116254</v>
      </c>
      <c r="E12" s="135">
        <v>3</v>
      </c>
      <c r="F12" s="135">
        <v>21214</v>
      </c>
      <c r="G12" s="135">
        <v>71228</v>
      </c>
      <c r="H12" s="135">
        <v>0</v>
      </c>
      <c r="I12" s="136">
        <v>0</v>
      </c>
      <c r="J12" s="136">
        <v>0</v>
      </c>
      <c r="K12" s="136">
        <v>0</v>
      </c>
      <c r="L12" s="136">
        <v>0</v>
      </c>
      <c r="M12" s="136">
        <v>0</v>
      </c>
      <c r="N12" s="137">
        <v>2019</v>
      </c>
    </row>
    <row r="13" spans="1:14" s="111" customFormat="1" ht="36" customHeight="1">
      <c r="A13" s="133">
        <v>2020</v>
      </c>
      <c r="B13" s="134">
        <v>4</v>
      </c>
      <c r="C13" s="135">
        <v>52115</v>
      </c>
      <c r="D13" s="135">
        <v>107785</v>
      </c>
      <c r="E13" s="135">
        <v>2</v>
      </c>
      <c r="F13" s="135">
        <v>12289</v>
      </c>
      <c r="G13" s="135">
        <v>35742</v>
      </c>
      <c r="H13" s="135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7">
        <v>2020</v>
      </c>
    </row>
    <row r="14" spans="1:14" s="111" customFormat="1" ht="36" customHeight="1">
      <c r="A14" s="133">
        <v>2021</v>
      </c>
      <c r="B14" s="134">
        <v>5</v>
      </c>
      <c r="C14" s="135">
        <v>48360</v>
      </c>
      <c r="D14" s="135">
        <v>116257</v>
      </c>
      <c r="E14" s="135">
        <v>3</v>
      </c>
      <c r="F14" s="135">
        <v>21005</v>
      </c>
      <c r="G14" s="135">
        <v>71227</v>
      </c>
      <c r="H14" s="135">
        <v>0</v>
      </c>
      <c r="I14" s="136">
        <v>0</v>
      </c>
      <c r="J14" s="136">
        <v>0</v>
      </c>
      <c r="K14" s="136">
        <v>0</v>
      </c>
      <c r="L14" s="136">
        <v>0</v>
      </c>
      <c r="M14" s="136">
        <v>0</v>
      </c>
      <c r="N14" s="137">
        <v>2021</v>
      </c>
    </row>
    <row r="15" spans="1:14" s="111" customFormat="1" ht="36" customHeight="1">
      <c r="A15" s="133">
        <v>2022</v>
      </c>
      <c r="B15" s="134">
        <v>5</v>
      </c>
      <c r="C15" s="135">
        <v>48360</v>
      </c>
      <c r="D15" s="135">
        <v>116254</v>
      </c>
      <c r="E15" s="135">
        <v>3</v>
      </c>
      <c r="F15" s="135">
        <v>21005</v>
      </c>
      <c r="G15" s="135">
        <v>71229</v>
      </c>
      <c r="H15" s="135">
        <v>0</v>
      </c>
      <c r="I15" s="136">
        <v>0</v>
      </c>
      <c r="J15" s="136">
        <v>0</v>
      </c>
      <c r="K15" s="136">
        <v>0</v>
      </c>
      <c r="L15" s="136">
        <v>0</v>
      </c>
      <c r="M15" s="136">
        <v>0</v>
      </c>
      <c r="N15" s="137">
        <v>2022</v>
      </c>
    </row>
    <row r="16" spans="1:14" s="111" customFormat="1" ht="36" customHeight="1">
      <c r="A16" s="133">
        <v>2023</v>
      </c>
      <c r="B16" s="135">
        <v>5</v>
      </c>
      <c r="C16" s="135">
        <v>48360</v>
      </c>
      <c r="D16" s="135">
        <v>116255</v>
      </c>
      <c r="E16" s="135">
        <v>3</v>
      </c>
      <c r="F16" s="135">
        <v>21005</v>
      </c>
      <c r="G16" s="135">
        <v>71229</v>
      </c>
      <c r="H16" s="135">
        <v>0</v>
      </c>
      <c r="I16" s="136">
        <v>0</v>
      </c>
      <c r="J16" s="136">
        <v>0</v>
      </c>
      <c r="K16" s="136">
        <v>0</v>
      </c>
      <c r="L16" s="136">
        <v>0</v>
      </c>
      <c r="M16" s="136">
        <v>0</v>
      </c>
      <c r="N16" s="137">
        <v>2023</v>
      </c>
    </row>
    <row r="17" spans="1:14" s="138" customFormat="1" ht="36" customHeight="1">
      <c r="A17" s="324">
        <v>2024</v>
      </c>
      <c r="B17" s="325">
        <v>5</v>
      </c>
      <c r="C17" s="326">
        <v>64801</v>
      </c>
      <c r="D17" s="326">
        <v>116255</v>
      </c>
      <c r="E17" s="326">
        <v>3</v>
      </c>
      <c r="F17" s="326">
        <v>21005</v>
      </c>
      <c r="G17" s="326">
        <v>71229</v>
      </c>
      <c r="H17" s="326">
        <v>0</v>
      </c>
      <c r="I17" s="327">
        <v>0</v>
      </c>
      <c r="J17" s="327">
        <v>0</v>
      </c>
      <c r="K17" s="327">
        <v>0</v>
      </c>
      <c r="L17" s="327">
        <v>0</v>
      </c>
      <c r="M17" s="327">
        <v>0</v>
      </c>
      <c r="N17" s="328">
        <v>2024</v>
      </c>
    </row>
    <row r="18" spans="1:14" s="141" customFormat="1" ht="14.1" customHeight="1">
      <c r="A18" s="139" t="s">
        <v>133</v>
      </c>
      <c r="B18" s="140"/>
      <c r="C18" s="140"/>
      <c r="N18" s="142" t="s">
        <v>132</v>
      </c>
    </row>
    <row r="19" spans="1:14" s="111" customFormat="1" ht="16.5" customHeight="1">
      <c r="A19" s="143"/>
      <c r="B19" s="143"/>
      <c r="C19" s="143"/>
      <c r="D19" s="144"/>
      <c r="N19" s="143"/>
    </row>
    <row r="20" spans="1:14" ht="14.45" customHeight="1"/>
    <row r="21" spans="1:14" ht="18" customHeight="1"/>
    <row r="22" spans="1:14" ht="14.45" customHeight="1"/>
    <row r="23" spans="1:14" ht="14.45" customHeight="1"/>
    <row r="24" spans="1:14" ht="14.45" customHeight="1"/>
    <row r="25" spans="1:14" ht="14.45" customHeight="1"/>
    <row r="26" spans="1:14" ht="18" customHeight="1"/>
    <row r="27" spans="1:14" ht="14.45" customHeight="1"/>
    <row r="28" spans="1:14" ht="14.45" customHeight="1"/>
    <row r="29" spans="1:14" ht="14.45" customHeight="1"/>
    <row r="30" spans="1:14" ht="14.45" customHeight="1"/>
    <row r="31" spans="1:14" ht="18" customHeight="1"/>
    <row r="32" spans="1:14" ht="14.45" customHeight="1"/>
    <row r="33" ht="14.45" customHeight="1"/>
    <row r="34" ht="14.45" customHeight="1"/>
    <row r="35" ht="14.45" customHeight="1"/>
    <row r="36" ht="17.25" customHeight="1"/>
    <row r="37" ht="14.45" customHeight="1"/>
    <row r="38" ht="14.45" customHeight="1"/>
    <row r="39" ht="14.45" customHeight="1"/>
    <row r="40" ht="14.45" customHeight="1"/>
    <row r="41" ht="14.25" customHeight="1"/>
    <row r="42" ht="5.0999999999999996" customHeight="1"/>
    <row r="43" ht="18" customHeight="1"/>
    <row r="44" ht="15.75" customHeight="1"/>
  </sheetData>
  <mergeCells count="5">
    <mergeCell ref="A1:G1"/>
    <mergeCell ref="H1:N1"/>
    <mergeCell ref="B4:D4"/>
    <mergeCell ref="A4:A5"/>
    <mergeCell ref="N4:N5"/>
  </mergeCells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4"/>
  <sheetViews>
    <sheetView view="pageBreakPreview" zoomScaleSheetLayoutView="100" workbookViewId="0">
      <pane ySplit="7" topLeftCell="A8" activePane="bottomLeft" state="frozen"/>
      <selection activeCell="J13" sqref="J13"/>
      <selection pane="bottomLeft" activeCell="E9" sqref="E9"/>
    </sheetView>
  </sheetViews>
  <sheetFormatPr defaultRowHeight="20.25"/>
  <cols>
    <col min="1" max="1" width="8.875" style="149" customWidth="1"/>
    <col min="2" max="2" width="7.25" style="149" customWidth="1"/>
    <col min="3" max="3" width="11.875" style="149" customWidth="1"/>
    <col min="4" max="7" width="11.875" style="150" customWidth="1"/>
    <col min="8" max="8" width="7.25" style="148" customWidth="1"/>
    <col min="9" max="10" width="11.875" style="148" customWidth="1"/>
    <col min="11" max="11" width="7.25" style="148" customWidth="1"/>
    <col min="12" max="13" width="11.875" style="148" customWidth="1"/>
    <col min="14" max="14" width="7.25" style="148" customWidth="1"/>
    <col min="15" max="16" width="11.875" style="148" customWidth="1"/>
    <col min="17" max="17" width="7.25" style="148" customWidth="1"/>
    <col min="18" max="19" width="11.875" style="148" customWidth="1"/>
    <col min="20" max="20" width="12.5" style="149" customWidth="1"/>
    <col min="21" max="16384" width="9" style="148"/>
  </cols>
  <sheetData>
    <row r="1" spans="1:20" s="220" customFormat="1" ht="20.100000000000001" customHeight="1">
      <c r="A1" s="421" t="s">
        <v>245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2" t="s">
        <v>261</v>
      </c>
      <c r="O1" s="422"/>
      <c r="P1" s="422"/>
      <c r="Q1" s="422"/>
      <c r="R1" s="422"/>
      <c r="S1" s="422"/>
      <c r="T1" s="422"/>
    </row>
    <row r="2" spans="1:20" s="224" customFormat="1" ht="19.5" customHeight="1" thickBot="1">
      <c r="A2" s="221" t="s">
        <v>36</v>
      </c>
      <c r="B2" s="222"/>
      <c r="C2" s="222"/>
      <c r="D2" s="223"/>
      <c r="E2" s="223"/>
      <c r="F2" s="223"/>
      <c r="G2" s="223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2" t="s">
        <v>37</v>
      </c>
    </row>
    <row r="3" spans="1:20" s="230" customFormat="1" ht="21.95" customHeight="1" thickTop="1">
      <c r="A3" s="225"/>
      <c r="B3" s="427" t="s">
        <v>250</v>
      </c>
      <c r="C3" s="428"/>
      <c r="D3" s="429"/>
      <c r="E3" s="427" t="s">
        <v>227</v>
      </c>
      <c r="F3" s="428"/>
      <c r="G3" s="429"/>
      <c r="H3" s="423" t="s">
        <v>82</v>
      </c>
      <c r="I3" s="424"/>
      <c r="J3" s="424"/>
      <c r="K3" s="424"/>
      <c r="L3" s="424"/>
      <c r="M3" s="424"/>
      <c r="N3" s="226" t="s">
        <v>81</v>
      </c>
      <c r="O3" s="227"/>
      <c r="P3" s="227"/>
      <c r="Q3" s="228" t="s">
        <v>80</v>
      </c>
      <c r="R3" s="226"/>
      <c r="S3" s="226"/>
      <c r="T3" s="229"/>
    </row>
    <row r="4" spans="1:20" s="230" customFormat="1" ht="21.95" customHeight="1">
      <c r="A4" s="426" t="s">
        <v>0</v>
      </c>
      <c r="B4" s="430"/>
      <c r="C4" s="431"/>
      <c r="D4" s="432"/>
      <c r="E4" s="430"/>
      <c r="F4" s="431"/>
      <c r="G4" s="432"/>
      <c r="H4" s="231" t="s">
        <v>128</v>
      </c>
      <c r="I4" s="232"/>
      <c r="J4" s="232"/>
      <c r="K4" s="231" t="s">
        <v>129</v>
      </c>
      <c r="L4" s="232"/>
      <c r="M4" s="232"/>
      <c r="N4" s="232" t="s">
        <v>130</v>
      </c>
      <c r="O4" s="232"/>
      <c r="P4" s="232"/>
      <c r="Q4" s="233" t="s">
        <v>79</v>
      </c>
      <c r="R4" s="234"/>
      <c r="S4" s="234"/>
      <c r="T4" s="425" t="s">
        <v>77</v>
      </c>
    </row>
    <row r="5" spans="1:20" s="230" customFormat="1" ht="21.95" customHeight="1">
      <c r="A5" s="426"/>
      <c r="B5" s="235" t="s">
        <v>2</v>
      </c>
      <c r="C5" s="433" t="s">
        <v>78</v>
      </c>
      <c r="D5" s="434"/>
      <c r="E5" s="235" t="s">
        <v>2</v>
      </c>
      <c r="F5" s="433" t="s">
        <v>53</v>
      </c>
      <c r="G5" s="434"/>
      <c r="H5" s="236" t="s">
        <v>2</v>
      </c>
      <c r="I5" s="237" t="s">
        <v>225</v>
      </c>
      <c r="J5" s="237" t="s">
        <v>203</v>
      </c>
      <c r="K5" s="236" t="s">
        <v>2</v>
      </c>
      <c r="L5" s="237" t="s">
        <v>225</v>
      </c>
      <c r="M5" s="237" t="s">
        <v>203</v>
      </c>
      <c r="N5" s="238" t="s">
        <v>2</v>
      </c>
      <c r="O5" s="237" t="s">
        <v>225</v>
      </c>
      <c r="P5" s="237" t="s">
        <v>203</v>
      </c>
      <c r="Q5" s="239" t="s">
        <v>2</v>
      </c>
      <c r="R5" s="237" t="s">
        <v>203</v>
      </c>
      <c r="S5" s="235" t="s">
        <v>3</v>
      </c>
      <c r="T5" s="425"/>
    </row>
    <row r="6" spans="1:20" s="230" customFormat="1" ht="21.95" customHeight="1">
      <c r="A6" s="240"/>
      <c r="B6" s="241"/>
      <c r="C6" s="237" t="s">
        <v>203</v>
      </c>
      <c r="D6" s="237" t="s">
        <v>3</v>
      </c>
      <c r="E6" s="241"/>
      <c r="F6" s="237" t="s">
        <v>203</v>
      </c>
      <c r="G6" s="237" t="s">
        <v>3</v>
      </c>
      <c r="H6" s="242"/>
      <c r="I6" s="241"/>
      <c r="J6" s="241"/>
      <c r="K6" s="242"/>
      <c r="L6" s="241"/>
      <c r="M6" s="241"/>
      <c r="O6" s="241"/>
      <c r="P6" s="241"/>
      <c r="Q6" s="242"/>
      <c r="R6" s="241"/>
      <c r="S6" s="243"/>
      <c r="T6" s="242"/>
    </row>
    <row r="7" spans="1:20" s="230" customFormat="1" ht="21.95" customHeight="1">
      <c r="A7" s="244"/>
      <c r="B7" s="245" t="s">
        <v>76</v>
      </c>
      <c r="C7" s="246" t="s">
        <v>205</v>
      </c>
      <c r="D7" s="247" t="s">
        <v>207</v>
      </c>
      <c r="E7" s="245" t="s">
        <v>55</v>
      </c>
      <c r="F7" s="246" t="s">
        <v>205</v>
      </c>
      <c r="G7" s="247" t="s">
        <v>207</v>
      </c>
      <c r="H7" s="245" t="s">
        <v>76</v>
      </c>
      <c r="I7" s="246" t="s">
        <v>226</v>
      </c>
      <c r="J7" s="246" t="s">
        <v>205</v>
      </c>
      <c r="K7" s="245" t="s">
        <v>76</v>
      </c>
      <c r="L7" s="246" t="s">
        <v>226</v>
      </c>
      <c r="M7" s="246" t="s">
        <v>205</v>
      </c>
      <c r="N7" s="248" t="s">
        <v>76</v>
      </c>
      <c r="O7" s="246" t="s">
        <v>226</v>
      </c>
      <c r="P7" s="246" t="s">
        <v>205</v>
      </c>
      <c r="Q7" s="245" t="s">
        <v>76</v>
      </c>
      <c r="R7" s="246" t="s">
        <v>205</v>
      </c>
      <c r="S7" s="247" t="s">
        <v>207</v>
      </c>
      <c r="T7" s="245"/>
    </row>
    <row r="8" spans="1:20" s="224" customFormat="1" ht="34.5" customHeight="1">
      <c r="A8" s="249">
        <v>2015</v>
      </c>
      <c r="B8" s="253">
        <v>1</v>
      </c>
      <c r="C8" s="254">
        <v>24798</v>
      </c>
      <c r="D8" s="254">
        <v>45026</v>
      </c>
      <c r="E8" s="254" t="s">
        <v>139</v>
      </c>
      <c r="F8" s="254" t="s">
        <v>139</v>
      </c>
      <c r="G8" s="254" t="s">
        <v>139</v>
      </c>
      <c r="H8" s="250">
        <v>3</v>
      </c>
      <c r="I8" s="250">
        <v>145</v>
      </c>
      <c r="J8" s="250">
        <v>0</v>
      </c>
      <c r="K8" s="250">
        <v>3</v>
      </c>
      <c r="L8" s="250">
        <v>145</v>
      </c>
      <c r="M8" s="250">
        <v>0</v>
      </c>
      <c r="N8" s="250">
        <v>0</v>
      </c>
      <c r="O8" s="250">
        <v>0</v>
      </c>
      <c r="P8" s="250">
        <v>0</v>
      </c>
      <c r="Q8" s="250">
        <v>0</v>
      </c>
      <c r="R8" s="250">
        <v>0</v>
      </c>
      <c r="S8" s="250">
        <v>0</v>
      </c>
      <c r="T8" s="251">
        <v>2015</v>
      </c>
    </row>
    <row r="9" spans="1:20" s="224" customFormat="1" ht="34.5" customHeight="1">
      <c r="A9" s="249">
        <v>2016</v>
      </c>
      <c r="B9" s="253">
        <v>1</v>
      </c>
      <c r="C9" s="254">
        <v>24798</v>
      </c>
      <c r="D9" s="254">
        <v>45025.74</v>
      </c>
      <c r="E9" s="254" t="s">
        <v>139</v>
      </c>
      <c r="F9" s="254" t="s">
        <v>139</v>
      </c>
      <c r="G9" s="254" t="s">
        <v>139</v>
      </c>
      <c r="H9" s="250">
        <v>3</v>
      </c>
      <c r="I9" s="250">
        <v>145</v>
      </c>
      <c r="J9" s="250">
        <v>1757</v>
      </c>
      <c r="K9" s="250">
        <v>3</v>
      </c>
      <c r="L9" s="250">
        <v>145</v>
      </c>
      <c r="M9" s="250">
        <v>1757</v>
      </c>
      <c r="N9" s="250">
        <v>0</v>
      </c>
      <c r="O9" s="250">
        <v>0</v>
      </c>
      <c r="P9" s="250">
        <v>0</v>
      </c>
      <c r="Q9" s="250">
        <v>0</v>
      </c>
      <c r="R9" s="250">
        <v>0</v>
      </c>
      <c r="S9" s="250">
        <v>0</v>
      </c>
      <c r="T9" s="251">
        <v>2016</v>
      </c>
    </row>
    <row r="10" spans="1:20" s="224" customFormat="1" ht="34.5" customHeight="1">
      <c r="A10" s="249">
        <v>2017</v>
      </c>
      <c r="B10" s="253">
        <v>1</v>
      </c>
      <c r="C10" s="254">
        <v>24798</v>
      </c>
      <c r="D10" s="254">
        <v>45029</v>
      </c>
      <c r="E10" s="254" t="s">
        <v>139</v>
      </c>
      <c r="F10" s="254" t="s">
        <v>139</v>
      </c>
      <c r="G10" s="254" t="s">
        <v>139</v>
      </c>
      <c r="H10" s="250">
        <v>1</v>
      </c>
      <c r="I10" s="250">
        <v>43</v>
      </c>
      <c r="J10" s="250">
        <v>2557</v>
      </c>
      <c r="K10" s="250">
        <v>0</v>
      </c>
      <c r="L10" s="250">
        <v>0</v>
      </c>
      <c r="M10" s="250">
        <v>0</v>
      </c>
      <c r="N10" s="250">
        <v>1</v>
      </c>
      <c r="O10" s="250">
        <v>43</v>
      </c>
      <c r="P10" s="250">
        <v>2557</v>
      </c>
      <c r="Q10" s="250">
        <v>0</v>
      </c>
      <c r="R10" s="250">
        <v>0</v>
      </c>
      <c r="S10" s="250">
        <v>0</v>
      </c>
      <c r="T10" s="251">
        <v>2017</v>
      </c>
    </row>
    <row r="11" spans="1:20" s="224" customFormat="1" ht="34.5" customHeight="1">
      <c r="A11" s="249">
        <v>2018</v>
      </c>
      <c r="B11" s="253">
        <v>1</v>
      </c>
      <c r="C11" s="254">
        <v>24798</v>
      </c>
      <c r="D11" s="254">
        <v>45030</v>
      </c>
      <c r="E11" s="254" t="s">
        <v>139</v>
      </c>
      <c r="F11" s="254" t="s">
        <v>139</v>
      </c>
      <c r="G11" s="254" t="s">
        <v>139</v>
      </c>
      <c r="H11" s="250">
        <v>1</v>
      </c>
      <c r="I11" s="250">
        <v>43</v>
      </c>
      <c r="J11" s="250">
        <v>2557</v>
      </c>
      <c r="K11" s="250" t="s">
        <v>213</v>
      </c>
      <c r="L11" s="250" t="s">
        <v>213</v>
      </c>
      <c r="M11" s="250" t="s">
        <v>213</v>
      </c>
      <c r="N11" s="250">
        <v>1</v>
      </c>
      <c r="O11" s="250">
        <v>43</v>
      </c>
      <c r="P11" s="250">
        <v>2557</v>
      </c>
      <c r="Q11" s="250" t="s">
        <v>213</v>
      </c>
      <c r="R11" s="250" t="s">
        <v>213</v>
      </c>
      <c r="S11" s="250" t="s">
        <v>213</v>
      </c>
      <c r="T11" s="251">
        <v>2018</v>
      </c>
    </row>
    <row r="12" spans="1:20" s="224" customFormat="1" ht="34.5" customHeight="1">
      <c r="A12" s="249">
        <v>2019</v>
      </c>
      <c r="B12" s="253">
        <v>1</v>
      </c>
      <c r="C12" s="254">
        <v>24798</v>
      </c>
      <c r="D12" s="254">
        <v>45026</v>
      </c>
      <c r="E12" s="254" t="s">
        <v>139</v>
      </c>
      <c r="F12" s="254" t="s">
        <v>139</v>
      </c>
      <c r="G12" s="254" t="s">
        <v>139</v>
      </c>
      <c r="H12" s="250">
        <v>1</v>
      </c>
      <c r="I12" s="250">
        <v>43</v>
      </c>
      <c r="J12" s="250">
        <v>2557</v>
      </c>
      <c r="K12" s="250">
        <v>0</v>
      </c>
      <c r="L12" s="250">
        <v>0</v>
      </c>
      <c r="M12" s="250">
        <v>0</v>
      </c>
      <c r="N12" s="250">
        <v>1</v>
      </c>
      <c r="O12" s="250">
        <v>43</v>
      </c>
      <c r="P12" s="250">
        <v>2557</v>
      </c>
      <c r="Q12" s="250">
        <v>0</v>
      </c>
      <c r="R12" s="250">
        <v>0</v>
      </c>
      <c r="S12" s="250">
        <v>0</v>
      </c>
      <c r="T12" s="251">
        <v>2019</v>
      </c>
    </row>
    <row r="13" spans="1:20" s="224" customFormat="1" ht="34.5" customHeight="1">
      <c r="A13" s="249">
        <v>2020</v>
      </c>
      <c r="B13" s="253">
        <v>1</v>
      </c>
      <c r="C13" s="254">
        <v>24798</v>
      </c>
      <c r="D13" s="254">
        <v>46411</v>
      </c>
      <c r="E13" s="254" t="s">
        <v>134</v>
      </c>
      <c r="F13" s="254" t="s">
        <v>134</v>
      </c>
      <c r="G13" s="254" t="s">
        <v>134</v>
      </c>
      <c r="H13" s="250">
        <v>0</v>
      </c>
      <c r="I13" s="250">
        <v>0</v>
      </c>
      <c r="J13" s="250">
        <v>0</v>
      </c>
      <c r="K13" s="250">
        <v>0</v>
      </c>
      <c r="L13" s="250">
        <v>0</v>
      </c>
      <c r="M13" s="250">
        <v>0</v>
      </c>
      <c r="N13" s="250">
        <v>0</v>
      </c>
      <c r="O13" s="250">
        <v>0</v>
      </c>
      <c r="P13" s="250">
        <v>0</v>
      </c>
      <c r="Q13" s="250">
        <v>1</v>
      </c>
      <c r="R13" s="250">
        <v>15028</v>
      </c>
      <c r="S13" s="250">
        <v>25632</v>
      </c>
      <c r="T13" s="251">
        <v>2020</v>
      </c>
    </row>
    <row r="14" spans="1:20" s="224" customFormat="1" ht="34.5" customHeight="1">
      <c r="A14" s="249">
        <v>2021</v>
      </c>
      <c r="B14" s="253">
        <v>1</v>
      </c>
      <c r="C14" s="254">
        <v>24798</v>
      </c>
      <c r="D14" s="254">
        <v>45030</v>
      </c>
      <c r="E14" s="250">
        <v>0</v>
      </c>
      <c r="F14" s="250">
        <v>0</v>
      </c>
      <c r="G14" s="250">
        <v>0</v>
      </c>
      <c r="H14" s="250">
        <v>1</v>
      </c>
      <c r="I14" s="250">
        <v>43</v>
      </c>
      <c r="J14" s="250">
        <v>2557</v>
      </c>
      <c r="K14" s="250">
        <v>0</v>
      </c>
      <c r="L14" s="250">
        <v>0</v>
      </c>
      <c r="M14" s="250">
        <v>0</v>
      </c>
      <c r="N14" s="250">
        <v>1</v>
      </c>
      <c r="O14" s="250">
        <v>43</v>
      </c>
      <c r="P14" s="250">
        <v>2557</v>
      </c>
      <c r="Q14" s="250">
        <v>0</v>
      </c>
      <c r="R14" s="250">
        <v>0</v>
      </c>
      <c r="S14" s="250">
        <v>0</v>
      </c>
      <c r="T14" s="251">
        <v>2021</v>
      </c>
    </row>
    <row r="15" spans="1:20" s="224" customFormat="1" ht="34.5" customHeight="1">
      <c r="A15" s="249">
        <v>2022</v>
      </c>
      <c r="B15" s="253">
        <v>1</v>
      </c>
      <c r="C15" s="254">
        <v>24798</v>
      </c>
      <c r="D15" s="254">
        <v>45026</v>
      </c>
      <c r="E15" s="250">
        <v>0</v>
      </c>
      <c r="F15" s="250">
        <v>0</v>
      </c>
      <c r="G15" s="250">
        <v>0</v>
      </c>
      <c r="H15" s="250">
        <v>1</v>
      </c>
      <c r="I15" s="250">
        <v>43</v>
      </c>
      <c r="J15" s="250">
        <v>2557</v>
      </c>
      <c r="K15" s="250">
        <v>0</v>
      </c>
      <c r="L15" s="250">
        <v>0</v>
      </c>
      <c r="M15" s="250">
        <v>0</v>
      </c>
      <c r="N15" s="250">
        <v>1</v>
      </c>
      <c r="O15" s="250">
        <v>43</v>
      </c>
      <c r="P15" s="250">
        <v>2557</v>
      </c>
      <c r="Q15" s="250">
        <v>0</v>
      </c>
      <c r="R15" s="250">
        <v>0</v>
      </c>
      <c r="S15" s="250">
        <v>0</v>
      </c>
      <c r="T15" s="251">
        <v>2022</v>
      </c>
    </row>
    <row r="16" spans="1:20" s="224" customFormat="1" ht="34.5" customHeight="1">
      <c r="A16" s="385">
        <v>2023</v>
      </c>
      <c r="B16" s="253">
        <v>1</v>
      </c>
      <c r="C16" s="254">
        <v>24798</v>
      </c>
      <c r="D16" s="254">
        <v>45026</v>
      </c>
      <c r="E16" s="250">
        <v>0</v>
      </c>
      <c r="F16" s="250">
        <v>0</v>
      </c>
      <c r="G16" s="250">
        <v>0</v>
      </c>
      <c r="H16" s="250">
        <v>1</v>
      </c>
      <c r="I16" s="250">
        <v>43</v>
      </c>
      <c r="J16" s="250">
        <v>2557</v>
      </c>
      <c r="K16" s="250">
        <v>0</v>
      </c>
      <c r="L16" s="250">
        <v>0</v>
      </c>
      <c r="M16" s="250">
        <v>0</v>
      </c>
      <c r="N16" s="250">
        <v>1</v>
      </c>
      <c r="O16" s="250">
        <v>43</v>
      </c>
      <c r="P16" s="250">
        <v>2557</v>
      </c>
      <c r="Q16" s="250">
        <v>0</v>
      </c>
      <c r="R16" s="250">
        <v>0</v>
      </c>
      <c r="S16" s="250">
        <v>0</v>
      </c>
      <c r="T16" s="251">
        <v>2023</v>
      </c>
    </row>
    <row r="17" spans="1:20" s="252" customFormat="1" ht="34.5" customHeight="1">
      <c r="A17" s="329">
        <v>2024</v>
      </c>
      <c r="B17" s="330">
        <v>1</v>
      </c>
      <c r="C17" s="331">
        <v>24798</v>
      </c>
      <c r="D17" s="331">
        <v>45026</v>
      </c>
      <c r="E17" s="316">
        <v>0</v>
      </c>
      <c r="F17" s="316">
        <v>0</v>
      </c>
      <c r="G17" s="316">
        <v>0</v>
      </c>
      <c r="H17" s="332">
        <v>1</v>
      </c>
      <c r="I17" s="332">
        <v>31</v>
      </c>
      <c r="J17" s="332">
        <v>18998</v>
      </c>
      <c r="K17" s="332">
        <v>0</v>
      </c>
      <c r="L17" s="332">
        <v>0</v>
      </c>
      <c r="M17" s="332">
        <v>0</v>
      </c>
      <c r="N17" s="332">
        <v>1</v>
      </c>
      <c r="O17" s="332">
        <v>31</v>
      </c>
      <c r="P17" s="332">
        <v>18998</v>
      </c>
      <c r="Q17" s="332">
        <v>0</v>
      </c>
      <c r="R17" s="332">
        <v>0</v>
      </c>
      <c r="S17" s="332">
        <v>0</v>
      </c>
      <c r="T17" s="333">
        <v>2024</v>
      </c>
    </row>
    <row r="18" spans="1:20" s="257" customFormat="1" ht="14.1" customHeight="1">
      <c r="A18" s="255" t="s">
        <v>133</v>
      </c>
      <c r="B18" s="256"/>
      <c r="C18" s="256"/>
      <c r="T18" s="258" t="s">
        <v>132</v>
      </c>
    </row>
    <row r="19" spans="1:20" s="261" customFormat="1" ht="16.5" customHeight="1">
      <c r="A19" s="259"/>
      <c r="B19" s="259"/>
      <c r="C19" s="259"/>
      <c r="D19" s="260"/>
      <c r="E19" s="260"/>
      <c r="F19" s="260"/>
      <c r="G19" s="260"/>
      <c r="T19" s="259"/>
    </row>
    <row r="20" spans="1:20" s="261" customFormat="1" ht="14.45" customHeight="1">
      <c r="A20" s="259"/>
      <c r="B20" s="259"/>
      <c r="C20" s="259"/>
      <c r="D20" s="260"/>
      <c r="E20" s="260"/>
      <c r="F20" s="260"/>
      <c r="G20" s="260"/>
      <c r="T20" s="259"/>
    </row>
    <row r="21" spans="1:20" s="261" customFormat="1" ht="18" customHeight="1">
      <c r="A21" s="259"/>
      <c r="B21" s="259"/>
      <c r="C21" s="259"/>
      <c r="D21" s="260"/>
      <c r="E21" s="260"/>
      <c r="F21" s="260"/>
      <c r="G21" s="260"/>
      <c r="T21" s="259"/>
    </row>
    <row r="22" spans="1:20" s="261" customFormat="1" ht="14.45" customHeight="1">
      <c r="A22" s="259"/>
      <c r="B22" s="259"/>
      <c r="C22" s="259"/>
      <c r="D22" s="260"/>
      <c r="E22" s="260"/>
      <c r="F22" s="260"/>
      <c r="G22" s="260"/>
      <c r="T22" s="259"/>
    </row>
    <row r="23" spans="1:20" s="261" customFormat="1" ht="14.45" customHeight="1">
      <c r="A23" s="259"/>
      <c r="B23" s="259"/>
      <c r="C23" s="259"/>
      <c r="D23" s="260"/>
      <c r="E23" s="260"/>
      <c r="F23" s="260"/>
      <c r="G23" s="260"/>
      <c r="T23" s="259"/>
    </row>
    <row r="24" spans="1:20" s="261" customFormat="1" ht="14.45" customHeight="1">
      <c r="A24" s="259"/>
      <c r="B24" s="259"/>
      <c r="C24" s="259"/>
      <c r="D24" s="260"/>
      <c r="E24" s="260"/>
      <c r="F24" s="260"/>
      <c r="G24" s="260"/>
      <c r="T24" s="259"/>
    </row>
    <row r="25" spans="1:20" s="261" customFormat="1" ht="14.45" customHeight="1">
      <c r="A25" s="259"/>
      <c r="B25" s="259"/>
      <c r="C25" s="259"/>
      <c r="D25" s="260"/>
      <c r="E25" s="260"/>
      <c r="F25" s="260"/>
      <c r="G25" s="260"/>
      <c r="T25" s="259"/>
    </row>
    <row r="26" spans="1:20" s="261" customFormat="1" ht="18" customHeight="1">
      <c r="A26" s="259"/>
      <c r="B26" s="259"/>
      <c r="C26" s="259"/>
      <c r="D26" s="260"/>
      <c r="E26" s="260"/>
      <c r="F26" s="260"/>
      <c r="G26" s="260"/>
      <c r="T26" s="259"/>
    </row>
    <row r="27" spans="1:20" s="261" customFormat="1" ht="14.45" customHeight="1">
      <c r="A27" s="259"/>
      <c r="B27" s="259"/>
      <c r="C27" s="259"/>
      <c r="D27" s="260"/>
      <c r="E27" s="260"/>
      <c r="F27" s="260"/>
      <c r="G27" s="260"/>
      <c r="T27" s="259"/>
    </row>
    <row r="28" spans="1:20" s="261" customFormat="1" ht="14.45" customHeight="1">
      <c r="A28" s="259"/>
      <c r="B28" s="259"/>
      <c r="C28" s="259"/>
      <c r="D28" s="260"/>
      <c r="E28" s="260"/>
      <c r="F28" s="260"/>
      <c r="G28" s="260"/>
      <c r="T28" s="259"/>
    </row>
    <row r="29" spans="1:20" s="261" customFormat="1" ht="14.45" customHeight="1">
      <c r="A29" s="259"/>
      <c r="B29" s="259"/>
      <c r="C29" s="259"/>
      <c r="D29" s="260"/>
      <c r="E29" s="260"/>
      <c r="F29" s="260"/>
      <c r="G29" s="260"/>
      <c r="T29" s="259"/>
    </row>
    <row r="30" spans="1:20" s="261" customFormat="1" ht="14.45" customHeight="1">
      <c r="A30" s="259"/>
      <c r="B30" s="259"/>
      <c r="C30" s="259"/>
      <c r="D30" s="260"/>
      <c r="E30" s="260"/>
      <c r="F30" s="260"/>
      <c r="G30" s="260"/>
      <c r="T30" s="259"/>
    </row>
    <row r="31" spans="1:20" s="261" customFormat="1" ht="18" customHeight="1">
      <c r="A31" s="259"/>
      <c r="B31" s="259"/>
      <c r="C31" s="259"/>
      <c r="D31" s="260"/>
      <c r="E31" s="260"/>
      <c r="F31" s="260"/>
      <c r="G31" s="260"/>
      <c r="T31" s="259"/>
    </row>
    <row r="32" spans="1:20" s="261" customFormat="1" ht="14.45" customHeight="1">
      <c r="A32" s="259"/>
      <c r="B32" s="259"/>
      <c r="C32" s="259"/>
      <c r="D32" s="260"/>
      <c r="E32" s="260"/>
      <c r="F32" s="260"/>
      <c r="G32" s="260"/>
      <c r="T32" s="259"/>
    </row>
    <row r="33" spans="1:20" s="261" customFormat="1" ht="14.45" customHeight="1">
      <c r="A33" s="259"/>
      <c r="B33" s="259"/>
      <c r="C33" s="259"/>
      <c r="D33" s="260"/>
      <c r="E33" s="260"/>
      <c r="F33" s="260"/>
      <c r="G33" s="260"/>
      <c r="T33" s="259"/>
    </row>
    <row r="34" spans="1:20" s="261" customFormat="1" ht="14.45" customHeight="1">
      <c r="A34" s="259"/>
      <c r="B34" s="259"/>
      <c r="C34" s="259"/>
      <c r="D34" s="260"/>
      <c r="E34" s="260"/>
      <c r="F34" s="260"/>
      <c r="G34" s="260"/>
      <c r="T34" s="259"/>
    </row>
    <row r="35" spans="1:20" s="261" customFormat="1" ht="14.45" customHeight="1">
      <c r="A35" s="259"/>
      <c r="B35" s="259"/>
      <c r="C35" s="259"/>
      <c r="D35" s="260"/>
      <c r="E35" s="260"/>
      <c r="F35" s="260"/>
      <c r="G35" s="260"/>
      <c r="T35" s="259"/>
    </row>
    <row r="36" spans="1:20" s="261" customFormat="1" ht="17.25" customHeight="1">
      <c r="A36" s="259"/>
      <c r="B36" s="259"/>
      <c r="C36" s="259"/>
      <c r="D36" s="260"/>
      <c r="E36" s="260"/>
      <c r="F36" s="260"/>
      <c r="G36" s="260"/>
      <c r="T36" s="259"/>
    </row>
    <row r="37" spans="1:20" s="261" customFormat="1" ht="14.45" customHeight="1">
      <c r="A37" s="259"/>
      <c r="B37" s="259"/>
      <c r="C37" s="259"/>
      <c r="D37" s="260"/>
      <c r="E37" s="260"/>
      <c r="F37" s="260"/>
      <c r="G37" s="260"/>
      <c r="T37" s="259"/>
    </row>
    <row r="38" spans="1:20" s="261" customFormat="1" ht="14.45" customHeight="1">
      <c r="A38" s="259"/>
      <c r="B38" s="259"/>
      <c r="C38" s="259"/>
      <c r="D38" s="260"/>
      <c r="E38" s="260"/>
      <c r="F38" s="260"/>
      <c r="G38" s="260"/>
      <c r="T38" s="259"/>
    </row>
    <row r="39" spans="1:20" s="261" customFormat="1" ht="14.45" customHeight="1">
      <c r="A39" s="259"/>
      <c r="B39" s="259"/>
      <c r="C39" s="259"/>
      <c r="D39" s="260"/>
      <c r="E39" s="260"/>
      <c r="F39" s="260"/>
      <c r="G39" s="260"/>
      <c r="T39" s="259"/>
    </row>
    <row r="40" spans="1:20" s="261" customFormat="1" ht="14.45" customHeight="1">
      <c r="A40" s="259"/>
      <c r="B40" s="259"/>
      <c r="C40" s="259"/>
      <c r="D40" s="260"/>
      <c r="E40" s="260"/>
      <c r="F40" s="260"/>
      <c r="G40" s="260"/>
      <c r="T40" s="259"/>
    </row>
    <row r="41" spans="1:20" s="261" customFormat="1" ht="14.25" customHeight="1">
      <c r="A41" s="259"/>
      <c r="B41" s="259"/>
      <c r="C41" s="259"/>
      <c r="D41" s="260"/>
      <c r="E41" s="260"/>
      <c r="F41" s="260"/>
      <c r="G41" s="260"/>
      <c r="T41" s="259"/>
    </row>
    <row r="42" spans="1:20" s="261" customFormat="1" ht="5.0999999999999996" customHeight="1">
      <c r="A42" s="259"/>
      <c r="B42" s="259"/>
      <c r="C42" s="259"/>
      <c r="D42" s="260"/>
      <c r="E42" s="260"/>
      <c r="F42" s="260"/>
      <c r="G42" s="260"/>
      <c r="T42" s="259"/>
    </row>
    <row r="43" spans="1:20" s="261" customFormat="1" ht="18" customHeight="1">
      <c r="A43" s="259"/>
      <c r="B43" s="259"/>
      <c r="C43" s="259"/>
      <c r="D43" s="260"/>
      <c r="E43" s="260"/>
      <c r="F43" s="260"/>
      <c r="G43" s="260"/>
      <c r="T43" s="259"/>
    </row>
    <row r="44" spans="1:20" s="261" customFormat="1" ht="15.75" customHeight="1">
      <c r="A44" s="259"/>
      <c r="B44" s="259"/>
      <c r="C44" s="259"/>
      <c r="D44" s="260"/>
      <c r="E44" s="260"/>
      <c r="F44" s="260"/>
      <c r="G44" s="260"/>
      <c r="T44" s="259"/>
    </row>
    <row r="45" spans="1:20" s="261" customFormat="1">
      <c r="A45" s="259"/>
      <c r="B45" s="259"/>
      <c r="C45" s="259"/>
      <c r="D45" s="260"/>
      <c r="E45" s="260"/>
      <c r="F45" s="260"/>
      <c r="G45" s="260"/>
      <c r="T45" s="259"/>
    </row>
    <row r="46" spans="1:20" s="261" customFormat="1">
      <c r="A46" s="259"/>
      <c r="B46" s="259"/>
      <c r="C46" s="259"/>
      <c r="D46" s="260"/>
      <c r="E46" s="260"/>
      <c r="F46" s="260"/>
      <c r="G46" s="260"/>
      <c r="T46" s="259"/>
    </row>
    <row r="47" spans="1:20" s="261" customFormat="1">
      <c r="A47" s="259"/>
      <c r="B47" s="259"/>
      <c r="C47" s="259"/>
      <c r="D47" s="260"/>
      <c r="E47" s="260"/>
      <c r="F47" s="260"/>
      <c r="G47" s="260"/>
      <c r="T47" s="259"/>
    </row>
    <row r="48" spans="1:20" s="261" customFormat="1">
      <c r="A48" s="259"/>
      <c r="B48" s="259"/>
      <c r="C48" s="259"/>
      <c r="D48" s="260"/>
      <c r="E48" s="260"/>
      <c r="F48" s="260"/>
      <c r="G48" s="260"/>
      <c r="T48" s="259"/>
    </row>
    <row r="49" spans="1:20" s="261" customFormat="1">
      <c r="A49" s="259"/>
      <c r="B49" s="259"/>
      <c r="C49" s="259"/>
      <c r="D49" s="260"/>
      <c r="E49" s="260"/>
      <c r="F49" s="260"/>
      <c r="G49" s="260"/>
      <c r="T49" s="259"/>
    </row>
    <row r="50" spans="1:20" s="261" customFormat="1">
      <c r="A50" s="259"/>
      <c r="B50" s="259"/>
      <c r="C50" s="259"/>
      <c r="D50" s="260"/>
      <c r="E50" s="260"/>
      <c r="F50" s="260"/>
      <c r="G50" s="260"/>
      <c r="T50" s="259"/>
    </row>
    <row r="51" spans="1:20" s="261" customFormat="1">
      <c r="A51" s="259"/>
      <c r="B51" s="259"/>
      <c r="C51" s="259"/>
      <c r="D51" s="260"/>
      <c r="E51" s="260"/>
      <c r="F51" s="260"/>
      <c r="G51" s="260"/>
      <c r="T51" s="259"/>
    </row>
    <row r="52" spans="1:20" s="261" customFormat="1">
      <c r="A52" s="259"/>
      <c r="B52" s="259"/>
      <c r="C52" s="259"/>
      <c r="D52" s="260"/>
      <c r="E52" s="260"/>
      <c r="F52" s="260"/>
      <c r="G52" s="260"/>
      <c r="T52" s="259"/>
    </row>
    <row r="53" spans="1:20" s="261" customFormat="1">
      <c r="A53" s="259"/>
      <c r="B53" s="259"/>
      <c r="C53" s="259"/>
      <c r="D53" s="260"/>
      <c r="E53" s="260"/>
      <c r="F53" s="260"/>
      <c r="G53" s="260"/>
      <c r="T53" s="259"/>
    </row>
    <row r="54" spans="1:20" s="261" customFormat="1">
      <c r="A54" s="259"/>
      <c r="B54" s="259"/>
      <c r="C54" s="259"/>
      <c r="D54" s="260"/>
      <c r="E54" s="260"/>
      <c r="F54" s="260"/>
      <c r="G54" s="260"/>
      <c r="T54" s="259"/>
    </row>
  </sheetData>
  <mergeCells count="9">
    <mergeCell ref="A1:M1"/>
    <mergeCell ref="N1:T1"/>
    <mergeCell ref="H3:M3"/>
    <mergeCell ref="T4:T5"/>
    <mergeCell ref="A4:A5"/>
    <mergeCell ref="B3:D4"/>
    <mergeCell ref="C5:D5"/>
    <mergeCell ref="E3:G4"/>
    <mergeCell ref="F5:G5"/>
  </mergeCells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25" orientation="portrait" r:id="rId1"/>
  <headerFooter alignWithMargins="0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95"/>
  <sheetViews>
    <sheetView view="pageBreakPreview" zoomScaleNormal="100" zoomScaleSheetLayoutView="100" workbookViewId="0">
      <selection activeCell="I11" sqref="I11"/>
    </sheetView>
  </sheetViews>
  <sheetFormatPr defaultRowHeight="17.25"/>
  <cols>
    <col min="1" max="1" width="10.875" style="294" customWidth="1"/>
    <col min="2" max="2" width="8.25" style="294" customWidth="1"/>
    <col min="3" max="3" width="8.875" style="294" customWidth="1"/>
    <col min="4" max="4" width="8.375" style="294" customWidth="1"/>
    <col min="5" max="5" width="8.25" style="294" customWidth="1"/>
    <col min="6" max="6" width="17.25" style="294" customWidth="1"/>
    <col min="7" max="7" width="12.25" style="294" customWidth="1"/>
    <col min="8" max="8" width="12.375" style="294" hidden="1" customWidth="1"/>
    <col min="9" max="9" width="12.25" style="294" customWidth="1"/>
    <col min="10" max="10" width="12.375" style="294" customWidth="1"/>
    <col min="11" max="11" width="8.25" style="295" customWidth="1"/>
    <col min="12" max="12" width="9.25" style="291" customWidth="1"/>
    <col min="13" max="13" width="13.25" style="291" customWidth="1"/>
    <col min="14" max="15" width="11.875" style="291" customWidth="1"/>
    <col min="16" max="17" width="12.625" style="291" customWidth="1"/>
    <col min="18" max="18" width="11.625" style="291" customWidth="1"/>
    <col min="19" max="19" width="15.125" style="291" hidden="1" customWidth="1"/>
    <col min="20" max="20" width="15.125" style="291" bestFit="1" customWidth="1"/>
    <col min="21" max="21" width="15.125" style="291" customWidth="1"/>
    <col min="22" max="22" width="13.75" style="291" customWidth="1"/>
    <col min="23" max="16384" width="9" style="291"/>
  </cols>
  <sheetData>
    <row r="1" spans="1:22" s="387" customFormat="1" ht="29.25" customHeight="1">
      <c r="A1" s="435" t="s">
        <v>156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 t="s">
        <v>157</v>
      </c>
      <c r="M1" s="435"/>
      <c r="N1" s="435"/>
      <c r="O1" s="435"/>
      <c r="P1" s="435"/>
      <c r="Q1" s="435"/>
      <c r="R1" s="435"/>
      <c r="S1" s="435"/>
      <c r="T1" s="435"/>
      <c r="U1" s="435"/>
      <c r="V1" s="435"/>
    </row>
    <row r="2" spans="1:22" s="265" customFormat="1" ht="20.100000000000001" customHeight="1" thickBot="1">
      <c r="A2" s="262" t="s">
        <v>38</v>
      </c>
      <c r="B2" s="262"/>
      <c r="C2" s="262"/>
      <c r="D2" s="262"/>
      <c r="E2" s="262"/>
      <c r="F2" s="262"/>
      <c r="G2" s="262"/>
      <c r="H2" s="262"/>
      <c r="I2" s="262"/>
      <c r="J2" s="262"/>
      <c r="K2" s="263"/>
      <c r="L2" s="262"/>
      <c r="M2" s="262"/>
      <c r="N2" s="262"/>
      <c r="O2" s="262"/>
      <c r="P2" s="262"/>
      <c r="Q2" s="262"/>
      <c r="V2" s="264" t="s">
        <v>97</v>
      </c>
    </row>
    <row r="3" spans="1:22" s="266" customFormat="1" ht="23.25" customHeight="1" thickTop="1">
      <c r="A3" s="439" t="s">
        <v>0</v>
      </c>
      <c r="B3" s="447" t="s">
        <v>4</v>
      </c>
      <c r="C3" s="447" t="s">
        <v>5</v>
      </c>
      <c r="D3" s="436" t="s">
        <v>158</v>
      </c>
      <c r="E3" s="437"/>
      <c r="F3" s="437"/>
      <c r="G3" s="437"/>
      <c r="H3" s="437"/>
      <c r="I3" s="437"/>
      <c r="J3" s="437"/>
      <c r="K3" s="438"/>
      <c r="L3" s="436" t="s">
        <v>144</v>
      </c>
      <c r="M3" s="437"/>
      <c r="N3" s="437"/>
      <c r="O3" s="437"/>
      <c r="P3" s="437"/>
      <c r="Q3" s="438"/>
      <c r="R3" s="448" t="s">
        <v>143</v>
      </c>
      <c r="S3" s="449"/>
      <c r="T3" s="449"/>
      <c r="U3" s="450"/>
      <c r="V3" s="442" t="s">
        <v>77</v>
      </c>
    </row>
    <row r="4" spans="1:22" s="266" customFormat="1" ht="23.25" customHeight="1">
      <c r="A4" s="440"/>
      <c r="B4" s="445"/>
      <c r="C4" s="445"/>
      <c r="D4" s="267" t="s">
        <v>95</v>
      </c>
      <c r="E4" s="267" t="s">
        <v>96</v>
      </c>
      <c r="F4" s="155" t="s">
        <v>148</v>
      </c>
      <c r="G4" s="156" t="s">
        <v>151</v>
      </c>
      <c r="H4" s="267" t="s">
        <v>6</v>
      </c>
      <c r="I4" s="267" t="s">
        <v>7</v>
      </c>
      <c r="J4" s="267" t="s">
        <v>113</v>
      </c>
      <c r="K4" s="157" t="s">
        <v>154</v>
      </c>
      <c r="L4" s="268" t="s">
        <v>95</v>
      </c>
      <c r="M4" s="268" t="s">
        <v>253</v>
      </c>
      <c r="N4" s="157" t="s">
        <v>115</v>
      </c>
      <c r="O4" s="269" t="s">
        <v>136</v>
      </c>
      <c r="P4" s="269" t="s">
        <v>138</v>
      </c>
      <c r="Q4" s="159" t="s">
        <v>135</v>
      </c>
      <c r="R4" s="270" t="s">
        <v>95</v>
      </c>
      <c r="S4" s="268" t="s">
        <v>94</v>
      </c>
      <c r="T4" s="268" t="s">
        <v>93</v>
      </c>
      <c r="U4" s="268" t="s">
        <v>228</v>
      </c>
      <c r="V4" s="443"/>
    </row>
    <row r="5" spans="1:22" s="275" customFormat="1" ht="23.25" customHeight="1">
      <c r="A5" s="440"/>
      <c r="B5" s="445" t="s">
        <v>1</v>
      </c>
      <c r="C5" s="271" t="s">
        <v>92</v>
      </c>
      <c r="D5" s="272"/>
      <c r="E5" s="409" t="s">
        <v>91</v>
      </c>
      <c r="F5" s="161" t="s">
        <v>149</v>
      </c>
      <c r="G5" s="162" t="s">
        <v>152</v>
      </c>
      <c r="H5" s="409" t="s">
        <v>90</v>
      </c>
      <c r="I5" s="409" t="s">
        <v>89</v>
      </c>
      <c r="J5" s="409" t="s">
        <v>114</v>
      </c>
      <c r="K5" s="162" t="s">
        <v>155</v>
      </c>
      <c r="L5" s="271"/>
      <c r="M5" s="271" t="s">
        <v>88</v>
      </c>
      <c r="N5" s="162" t="s">
        <v>116</v>
      </c>
      <c r="O5" s="273" t="s">
        <v>137</v>
      </c>
      <c r="P5" s="273" t="s">
        <v>137</v>
      </c>
      <c r="Q5" s="503" t="s">
        <v>251</v>
      </c>
      <c r="R5" s="274"/>
      <c r="S5" s="271" t="s">
        <v>141</v>
      </c>
      <c r="T5" s="271" t="s">
        <v>87</v>
      </c>
      <c r="U5" s="271" t="s">
        <v>229</v>
      </c>
      <c r="V5" s="443"/>
    </row>
    <row r="6" spans="1:22" s="266" customFormat="1" ht="23.25" customHeight="1">
      <c r="A6" s="441"/>
      <c r="B6" s="446"/>
      <c r="C6" s="276" t="s">
        <v>86</v>
      </c>
      <c r="D6" s="163" t="s">
        <v>146</v>
      </c>
      <c r="E6" s="277" t="s">
        <v>150</v>
      </c>
      <c r="F6" s="277" t="s">
        <v>147</v>
      </c>
      <c r="G6" s="163" t="s">
        <v>153</v>
      </c>
      <c r="H6" s="278" t="s">
        <v>8</v>
      </c>
      <c r="I6" s="279" t="s">
        <v>26</v>
      </c>
      <c r="J6" s="279" t="s">
        <v>86</v>
      </c>
      <c r="K6" s="279" t="s">
        <v>25</v>
      </c>
      <c r="L6" s="415" t="s">
        <v>83</v>
      </c>
      <c r="M6" s="415" t="s">
        <v>85</v>
      </c>
      <c r="N6" s="163" t="s">
        <v>117</v>
      </c>
      <c r="O6" s="415" t="s">
        <v>145</v>
      </c>
      <c r="P6" s="410" t="s">
        <v>84</v>
      </c>
      <c r="Q6" s="504" t="s">
        <v>252</v>
      </c>
      <c r="R6" s="410" t="s">
        <v>83</v>
      </c>
      <c r="S6" s="408" t="s">
        <v>142</v>
      </c>
      <c r="T6" s="408" t="s">
        <v>140</v>
      </c>
      <c r="U6" s="408" t="s">
        <v>230</v>
      </c>
      <c r="V6" s="444"/>
    </row>
    <row r="7" spans="1:22" s="265" customFormat="1" ht="30" customHeight="1">
      <c r="A7" s="280">
        <v>2015</v>
      </c>
      <c r="B7" s="281">
        <v>15</v>
      </c>
      <c r="C7" s="282">
        <v>0</v>
      </c>
      <c r="D7" s="282">
        <v>10</v>
      </c>
      <c r="E7" s="282">
        <v>3</v>
      </c>
      <c r="F7" s="282">
        <v>0</v>
      </c>
      <c r="G7" s="282">
        <v>4</v>
      </c>
      <c r="H7" s="282">
        <v>0</v>
      </c>
      <c r="I7" s="282">
        <v>2</v>
      </c>
      <c r="J7" s="282">
        <v>0</v>
      </c>
      <c r="K7" s="283">
        <v>1</v>
      </c>
      <c r="L7" s="281">
        <v>5</v>
      </c>
      <c r="M7" s="282">
        <v>3</v>
      </c>
      <c r="N7" s="282">
        <f>-O160</f>
        <v>0</v>
      </c>
      <c r="O7" s="282">
        <v>2</v>
      </c>
      <c r="P7" s="282">
        <v>0</v>
      </c>
      <c r="Q7" s="282" t="s">
        <v>139</v>
      </c>
      <c r="R7" s="282">
        <v>0</v>
      </c>
      <c r="S7" s="282">
        <v>0</v>
      </c>
      <c r="T7" s="282">
        <v>0</v>
      </c>
      <c r="U7" s="282" t="s">
        <v>139</v>
      </c>
      <c r="V7" s="284">
        <v>2015</v>
      </c>
    </row>
    <row r="8" spans="1:22" s="265" customFormat="1" ht="30" customHeight="1">
      <c r="A8" s="280">
        <v>2016</v>
      </c>
      <c r="B8" s="281">
        <v>14</v>
      </c>
      <c r="C8" s="282">
        <v>0</v>
      </c>
      <c r="D8" s="282">
        <v>9</v>
      </c>
      <c r="E8" s="282">
        <v>2</v>
      </c>
      <c r="F8" s="282">
        <v>0</v>
      </c>
      <c r="G8" s="282">
        <v>4</v>
      </c>
      <c r="H8" s="282">
        <v>0</v>
      </c>
      <c r="I8" s="282">
        <v>2</v>
      </c>
      <c r="J8" s="282">
        <v>0</v>
      </c>
      <c r="K8" s="283">
        <v>1</v>
      </c>
      <c r="L8" s="281">
        <v>5</v>
      </c>
      <c r="M8" s="282">
        <v>3</v>
      </c>
      <c r="N8" s="282">
        <v>0</v>
      </c>
      <c r="O8" s="282">
        <v>2</v>
      </c>
      <c r="P8" s="282">
        <v>0</v>
      </c>
      <c r="Q8" s="282" t="s">
        <v>139</v>
      </c>
      <c r="R8" s="282">
        <v>0</v>
      </c>
      <c r="S8" s="282">
        <v>0</v>
      </c>
      <c r="T8" s="282">
        <v>0</v>
      </c>
      <c r="U8" s="282" t="s">
        <v>139</v>
      </c>
      <c r="V8" s="284">
        <v>2016</v>
      </c>
    </row>
    <row r="9" spans="1:22" s="265" customFormat="1" ht="30" customHeight="1">
      <c r="A9" s="280">
        <v>2017</v>
      </c>
      <c r="B9" s="281">
        <v>14</v>
      </c>
      <c r="C9" s="282">
        <v>0</v>
      </c>
      <c r="D9" s="282">
        <v>9</v>
      </c>
      <c r="E9" s="282">
        <v>2</v>
      </c>
      <c r="F9" s="282">
        <v>0</v>
      </c>
      <c r="G9" s="282">
        <v>4</v>
      </c>
      <c r="H9" s="282">
        <v>0</v>
      </c>
      <c r="I9" s="282">
        <v>2</v>
      </c>
      <c r="J9" s="282">
        <v>0</v>
      </c>
      <c r="K9" s="283">
        <v>1</v>
      </c>
      <c r="L9" s="281">
        <v>5</v>
      </c>
      <c r="M9" s="282">
        <v>3</v>
      </c>
      <c r="N9" s="282">
        <v>0</v>
      </c>
      <c r="O9" s="282">
        <v>2</v>
      </c>
      <c r="P9" s="282">
        <v>0</v>
      </c>
      <c r="Q9" s="282" t="s">
        <v>139</v>
      </c>
      <c r="R9" s="282">
        <v>0</v>
      </c>
      <c r="S9" s="282">
        <v>0</v>
      </c>
      <c r="T9" s="282">
        <v>0</v>
      </c>
      <c r="U9" s="282" t="s">
        <v>139</v>
      </c>
      <c r="V9" s="284">
        <v>2017</v>
      </c>
    </row>
    <row r="10" spans="1:22" s="265" customFormat="1" ht="30" customHeight="1">
      <c r="A10" s="280">
        <v>2018</v>
      </c>
      <c r="B10" s="281">
        <v>14</v>
      </c>
      <c r="C10" s="282" t="s">
        <v>213</v>
      </c>
      <c r="D10" s="282">
        <v>9</v>
      </c>
      <c r="E10" s="282">
        <v>2</v>
      </c>
      <c r="F10" s="282" t="s">
        <v>213</v>
      </c>
      <c r="G10" s="282">
        <v>4</v>
      </c>
      <c r="H10" s="282" t="s">
        <v>213</v>
      </c>
      <c r="I10" s="282">
        <v>2</v>
      </c>
      <c r="J10" s="282" t="s">
        <v>213</v>
      </c>
      <c r="K10" s="283">
        <v>1</v>
      </c>
      <c r="L10" s="281">
        <v>5</v>
      </c>
      <c r="M10" s="282">
        <v>3</v>
      </c>
      <c r="N10" s="282" t="s">
        <v>213</v>
      </c>
      <c r="O10" s="282">
        <v>2</v>
      </c>
      <c r="P10" s="282" t="s">
        <v>213</v>
      </c>
      <c r="Q10" s="282" t="s">
        <v>213</v>
      </c>
      <c r="R10" s="282" t="s">
        <v>213</v>
      </c>
      <c r="S10" s="282" t="s">
        <v>213</v>
      </c>
      <c r="T10" s="282" t="s">
        <v>213</v>
      </c>
      <c r="U10" s="282" t="s">
        <v>139</v>
      </c>
      <c r="V10" s="284">
        <v>2018</v>
      </c>
    </row>
    <row r="11" spans="1:22" s="265" customFormat="1" ht="30" customHeight="1">
      <c r="A11" s="280">
        <v>2019</v>
      </c>
      <c r="B11" s="281">
        <v>14</v>
      </c>
      <c r="C11" s="282">
        <v>0</v>
      </c>
      <c r="D11" s="282">
        <v>9</v>
      </c>
      <c r="E11" s="282">
        <v>2</v>
      </c>
      <c r="F11" s="282">
        <v>0</v>
      </c>
      <c r="G11" s="282">
        <v>4</v>
      </c>
      <c r="H11" s="282">
        <v>0</v>
      </c>
      <c r="I11" s="282">
        <v>2</v>
      </c>
      <c r="J11" s="282">
        <v>0</v>
      </c>
      <c r="K11" s="283">
        <v>1</v>
      </c>
      <c r="L11" s="281">
        <v>5</v>
      </c>
      <c r="M11" s="282">
        <v>3</v>
      </c>
      <c r="N11" s="282">
        <v>0</v>
      </c>
      <c r="O11" s="282">
        <v>2</v>
      </c>
      <c r="P11" s="282">
        <v>0</v>
      </c>
      <c r="Q11" s="282">
        <v>0</v>
      </c>
      <c r="R11" s="282">
        <v>0</v>
      </c>
      <c r="S11" s="282">
        <v>0</v>
      </c>
      <c r="T11" s="282">
        <v>0</v>
      </c>
      <c r="U11" s="282" t="s">
        <v>139</v>
      </c>
      <c r="V11" s="284">
        <v>2019</v>
      </c>
    </row>
    <row r="12" spans="1:22" s="265" customFormat="1" ht="30" customHeight="1">
      <c r="A12" s="280">
        <v>2020</v>
      </c>
      <c r="B12" s="281">
        <v>14</v>
      </c>
      <c r="C12" s="282">
        <v>0</v>
      </c>
      <c r="D12" s="282">
        <v>9</v>
      </c>
      <c r="E12" s="282">
        <v>2</v>
      </c>
      <c r="F12" s="282">
        <v>0</v>
      </c>
      <c r="G12" s="282">
        <v>4</v>
      </c>
      <c r="H12" s="282">
        <v>0</v>
      </c>
      <c r="I12" s="282">
        <v>2</v>
      </c>
      <c r="J12" s="282">
        <v>0</v>
      </c>
      <c r="K12" s="283">
        <v>1</v>
      </c>
      <c r="L12" s="281">
        <v>5</v>
      </c>
      <c r="M12" s="282">
        <v>3</v>
      </c>
      <c r="N12" s="282">
        <v>0</v>
      </c>
      <c r="O12" s="282">
        <v>2</v>
      </c>
      <c r="P12" s="282">
        <v>0</v>
      </c>
      <c r="Q12" s="282">
        <v>0</v>
      </c>
      <c r="R12" s="282">
        <v>0</v>
      </c>
      <c r="S12" s="282">
        <v>0</v>
      </c>
      <c r="T12" s="282">
        <v>0</v>
      </c>
      <c r="U12" s="282" t="s">
        <v>134</v>
      </c>
      <c r="V12" s="284">
        <v>2020</v>
      </c>
    </row>
    <row r="13" spans="1:22" s="265" customFormat="1" ht="30" customHeight="1">
      <c r="A13" s="280">
        <v>2021</v>
      </c>
      <c r="B13" s="281">
        <v>14</v>
      </c>
      <c r="C13" s="282">
        <v>0</v>
      </c>
      <c r="D13" s="282">
        <v>9</v>
      </c>
      <c r="E13" s="282">
        <v>2</v>
      </c>
      <c r="F13" s="282">
        <v>0</v>
      </c>
      <c r="G13" s="282">
        <v>4</v>
      </c>
      <c r="H13" s="282">
        <v>0</v>
      </c>
      <c r="I13" s="282">
        <v>2</v>
      </c>
      <c r="J13" s="282">
        <v>0</v>
      </c>
      <c r="K13" s="283">
        <v>1</v>
      </c>
      <c r="L13" s="281">
        <v>5</v>
      </c>
      <c r="M13" s="282">
        <v>3</v>
      </c>
      <c r="N13" s="282">
        <v>0</v>
      </c>
      <c r="O13" s="282">
        <v>2</v>
      </c>
      <c r="P13" s="282">
        <v>0</v>
      </c>
      <c r="Q13" s="282">
        <v>0</v>
      </c>
      <c r="R13" s="282">
        <v>0</v>
      </c>
      <c r="S13" s="282">
        <v>0</v>
      </c>
      <c r="T13" s="282">
        <v>0</v>
      </c>
      <c r="U13" s="282">
        <v>0</v>
      </c>
      <c r="V13" s="284">
        <v>2021</v>
      </c>
    </row>
    <row r="14" spans="1:22" s="265" customFormat="1" ht="30" customHeight="1">
      <c r="A14" s="280">
        <v>2022</v>
      </c>
      <c r="B14" s="281">
        <v>14</v>
      </c>
      <c r="C14" s="282">
        <v>0</v>
      </c>
      <c r="D14" s="282">
        <v>9</v>
      </c>
      <c r="E14" s="282">
        <v>2</v>
      </c>
      <c r="F14" s="282">
        <v>0</v>
      </c>
      <c r="G14" s="282">
        <v>4</v>
      </c>
      <c r="H14" s="282">
        <v>0</v>
      </c>
      <c r="I14" s="282">
        <v>2</v>
      </c>
      <c r="J14" s="282">
        <v>0</v>
      </c>
      <c r="K14" s="283">
        <v>1</v>
      </c>
      <c r="L14" s="281">
        <v>5</v>
      </c>
      <c r="M14" s="282">
        <v>3</v>
      </c>
      <c r="N14" s="282">
        <v>0</v>
      </c>
      <c r="O14" s="282">
        <v>2</v>
      </c>
      <c r="P14" s="282">
        <v>0</v>
      </c>
      <c r="Q14" s="282">
        <v>0</v>
      </c>
      <c r="R14" s="282">
        <v>0</v>
      </c>
      <c r="S14" s="282">
        <v>0</v>
      </c>
      <c r="T14" s="282">
        <v>0</v>
      </c>
      <c r="U14" s="282">
        <v>0</v>
      </c>
      <c r="V14" s="284">
        <v>2022</v>
      </c>
    </row>
    <row r="15" spans="1:22" s="265" customFormat="1" ht="30" customHeight="1">
      <c r="A15" s="386">
        <v>2023</v>
      </c>
      <c r="B15" s="281">
        <v>14</v>
      </c>
      <c r="C15" s="282">
        <v>0</v>
      </c>
      <c r="D15" s="282">
        <v>9</v>
      </c>
      <c r="E15" s="282">
        <v>2</v>
      </c>
      <c r="F15" s="282">
        <v>0</v>
      </c>
      <c r="G15" s="282">
        <v>4</v>
      </c>
      <c r="H15" s="282"/>
      <c r="I15" s="282">
        <v>2</v>
      </c>
      <c r="J15" s="282">
        <v>0</v>
      </c>
      <c r="K15" s="282">
        <v>1</v>
      </c>
      <c r="L15" s="281">
        <v>5</v>
      </c>
      <c r="M15" s="282">
        <v>3</v>
      </c>
      <c r="N15" s="282">
        <v>0</v>
      </c>
      <c r="O15" s="282">
        <v>2</v>
      </c>
      <c r="P15" s="282">
        <v>0</v>
      </c>
      <c r="Q15" s="282">
        <v>0</v>
      </c>
      <c r="R15" s="282">
        <v>0</v>
      </c>
      <c r="S15" s="282"/>
      <c r="T15" s="282">
        <v>0</v>
      </c>
      <c r="U15" s="282">
        <v>0</v>
      </c>
      <c r="V15" s="284">
        <v>2023</v>
      </c>
    </row>
    <row r="16" spans="1:22" s="285" customFormat="1" ht="30" customHeight="1">
      <c r="A16" s="334">
        <v>2024</v>
      </c>
      <c r="B16" s="335">
        <v>14</v>
      </c>
      <c r="C16" s="336">
        <v>0</v>
      </c>
      <c r="D16" s="336">
        <v>9</v>
      </c>
      <c r="E16" s="336">
        <v>2</v>
      </c>
      <c r="F16" s="336">
        <v>0</v>
      </c>
      <c r="G16" s="336">
        <v>4</v>
      </c>
      <c r="H16" s="336"/>
      <c r="I16" s="336">
        <v>2</v>
      </c>
      <c r="J16" s="336">
        <v>0</v>
      </c>
      <c r="K16" s="337">
        <v>1</v>
      </c>
      <c r="L16" s="335">
        <v>5</v>
      </c>
      <c r="M16" s="336">
        <v>3</v>
      </c>
      <c r="N16" s="336">
        <v>0</v>
      </c>
      <c r="O16" s="336">
        <v>2</v>
      </c>
      <c r="P16" s="336">
        <v>0</v>
      </c>
      <c r="Q16" s="336">
        <v>0</v>
      </c>
      <c r="R16" s="336">
        <v>0</v>
      </c>
      <c r="S16" s="336"/>
      <c r="T16" s="336">
        <v>0</v>
      </c>
      <c r="U16" s="336">
        <v>0</v>
      </c>
      <c r="V16" s="338">
        <v>2024</v>
      </c>
    </row>
    <row r="17" spans="1:22" s="288" customFormat="1" ht="13.5" customHeight="1">
      <c r="A17" s="286" t="s">
        <v>133</v>
      </c>
      <c r="B17" s="287"/>
      <c r="K17" s="289"/>
      <c r="V17" s="290" t="s">
        <v>132</v>
      </c>
    </row>
    <row r="18" spans="1:22">
      <c r="A18" s="291"/>
      <c r="B18" s="292"/>
      <c r="C18" s="291"/>
      <c r="D18" s="291"/>
      <c r="E18" s="291"/>
      <c r="F18" s="291"/>
      <c r="G18" s="291"/>
      <c r="H18" s="291"/>
      <c r="I18" s="291"/>
      <c r="J18" s="291"/>
      <c r="K18" s="293"/>
    </row>
    <row r="19" spans="1:22">
      <c r="A19" s="291"/>
      <c r="B19" s="292"/>
      <c r="C19" s="291"/>
      <c r="D19" s="291"/>
      <c r="E19" s="291"/>
      <c r="F19" s="291"/>
      <c r="G19" s="291"/>
      <c r="H19" s="291"/>
      <c r="I19" s="291"/>
      <c r="J19" s="291"/>
      <c r="K19" s="293"/>
    </row>
    <row r="20" spans="1:22">
      <c r="A20" s="291"/>
      <c r="B20" s="292"/>
      <c r="C20" s="291"/>
      <c r="D20" s="291"/>
      <c r="E20" s="291"/>
      <c r="F20" s="291"/>
      <c r="G20" s="291"/>
      <c r="H20" s="291"/>
      <c r="I20" s="291"/>
      <c r="J20" s="291"/>
      <c r="K20" s="293"/>
    </row>
    <row r="21" spans="1:22">
      <c r="A21" s="291"/>
      <c r="B21" s="292"/>
      <c r="C21" s="291"/>
      <c r="D21" s="291"/>
      <c r="E21" s="291"/>
      <c r="F21" s="291"/>
      <c r="G21" s="291"/>
      <c r="H21" s="291"/>
      <c r="I21" s="291"/>
      <c r="J21" s="291"/>
      <c r="K21" s="293"/>
    </row>
    <row r="22" spans="1:22">
      <c r="A22" s="291"/>
      <c r="B22" s="292"/>
      <c r="C22" s="291"/>
      <c r="D22" s="291"/>
      <c r="E22" s="291"/>
      <c r="F22" s="291"/>
      <c r="G22" s="291"/>
      <c r="H22" s="291"/>
      <c r="I22" s="291"/>
      <c r="J22" s="291"/>
      <c r="K22" s="293"/>
    </row>
    <row r="23" spans="1:22">
      <c r="A23" s="291"/>
      <c r="B23" s="292"/>
      <c r="C23" s="291"/>
      <c r="D23" s="291"/>
      <c r="E23" s="291"/>
      <c r="F23" s="291"/>
      <c r="G23" s="291"/>
      <c r="H23" s="291"/>
      <c r="I23" s="291"/>
      <c r="J23" s="291"/>
      <c r="K23" s="293"/>
    </row>
    <row r="24" spans="1:22" ht="14.45" customHeight="1">
      <c r="A24" s="291"/>
      <c r="B24" s="292"/>
      <c r="C24" s="291"/>
      <c r="D24" s="291"/>
      <c r="E24" s="291"/>
      <c r="F24" s="291"/>
      <c r="G24" s="291"/>
      <c r="H24" s="291"/>
      <c r="I24" s="291"/>
      <c r="J24" s="291"/>
      <c r="K24" s="293"/>
    </row>
    <row r="25" spans="1:22" ht="19.5" customHeight="1">
      <c r="A25" s="291"/>
      <c r="B25" s="292"/>
      <c r="C25" s="291"/>
      <c r="D25" s="291"/>
      <c r="E25" s="291"/>
      <c r="F25" s="291"/>
      <c r="G25" s="291"/>
      <c r="H25" s="291"/>
      <c r="I25" s="291"/>
      <c r="J25" s="291"/>
      <c r="K25" s="293"/>
    </row>
    <row r="26" spans="1:22" ht="14.45" customHeight="1">
      <c r="A26" s="291"/>
      <c r="B26" s="292"/>
      <c r="C26" s="291"/>
      <c r="D26" s="291"/>
      <c r="E26" s="291"/>
      <c r="F26" s="291"/>
      <c r="G26" s="291"/>
      <c r="H26" s="291"/>
      <c r="I26" s="291"/>
      <c r="J26" s="291"/>
      <c r="K26" s="293"/>
    </row>
    <row r="27" spans="1:22" ht="14.45" customHeight="1">
      <c r="A27" s="291"/>
      <c r="B27" s="292"/>
      <c r="C27" s="291"/>
      <c r="D27" s="291"/>
      <c r="E27" s="291"/>
      <c r="F27" s="291"/>
      <c r="G27" s="291"/>
      <c r="H27" s="291"/>
      <c r="I27" s="291"/>
      <c r="J27" s="291"/>
      <c r="K27" s="293"/>
    </row>
    <row r="28" spans="1:22" ht="14.45" customHeight="1">
      <c r="A28" s="291"/>
      <c r="B28" s="292"/>
      <c r="C28" s="291"/>
      <c r="D28" s="291"/>
      <c r="E28" s="291"/>
      <c r="F28" s="291"/>
      <c r="G28" s="291"/>
      <c r="H28" s="291"/>
      <c r="I28" s="291"/>
      <c r="J28" s="291"/>
      <c r="K28" s="293"/>
    </row>
    <row r="29" spans="1:22" ht="14.45" customHeight="1">
      <c r="A29" s="291"/>
      <c r="B29" s="292"/>
      <c r="C29" s="291"/>
      <c r="D29" s="291"/>
      <c r="E29" s="291"/>
      <c r="F29" s="291"/>
      <c r="G29" s="291"/>
      <c r="H29" s="291"/>
      <c r="I29" s="291"/>
      <c r="J29" s="291"/>
      <c r="K29" s="293"/>
    </row>
    <row r="30" spans="1:22" ht="18.75" customHeight="1">
      <c r="A30" s="291"/>
      <c r="B30" s="292"/>
      <c r="C30" s="291"/>
      <c r="D30" s="291"/>
      <c r="E30" s="291"/>
      <c r="F30" s="291"/>
      <c r="G30" s="291"/>
      <c r="H30" s="291"/>
      <c r="I30" s="291"/>
      <c r="J30" s="291"/>
      <c r="K30" s="293"/>
    </row>
    <row r="31" spans="1:22" ht="14.45" customHeight="1">
      <c r="A31" s="291"/>
      <c r="B31" s="292"/>
      <c r="C31" s="291"/>
      <c r="D31" s="291"/>
      <c r="E31" s="291"/>
      <c r="F31" s="291"/>
      <c r="G31" s="291"/>
      <c r="H31" s="291"/>
      <c r="I31" s="291"/>
      <c r="J31" s="291"/>
      <c r="K31" s="293"/>
    </row>
    <row r="32" spans="1:22" ht="14.45" customHeight="1">
      <c r="A32" s="291"/>
      <c r="B32" s="292"/>
      <c r="C32" s="291"/>
      <c r="D32" s="291"/>
      <c r="E32" s="291"/>
      <c r="F32" s="291"/>
      <c r="G32" s="291"/>
      <c r="H32" s="291"/>
      <c r="I32" s="291"/>
      <c r="J32" s="291"/>
      <c r="K32" s="293"/>
    </row>
    <row r="33" spans="1:11" ht="14.45" customHeight="1">
      <c r="A33" s="291"/>
      <c r="B33" s="292"/>
      <c r="C33" s="291"/>
      <c r="D33" s="291"/>
      <c r="E33" s="291"/>
      <c r="F33" s="291"/>
      <c r="G33" s="291"/>
      <c r="H33" s="291"/>
      <c r="I33" s="291"/>
      <c r="J33" s="291"/>
      <c r="K33" s="293"/>
    </row>
    <row r="34" spans="1:11" ht="14.45" customHeight="1">
      <c r="A34" s="291"/>
      <c r="B34" s="292"/>
      <c r="C34" s="291"/>
      <c r="D34" s="291"/>
      <c r="E34" s="291"/>
      <c r="F34" s="291"/>
      <c r="G34" s="291"/>
      <c r="H34" s="291"/>
      <c r="I34" s="291"/>
      <c r="J34" s="291"/>
      <c r="K34" s="293"/>
    </row>
    <row r="35" spans="1:11" ht="18.95" customHeight="1">
      <c r="A35" s="291"/>
      <c r="B35" s="292"/>
      <c r="C35" s="291"/>
      <c r="D35" s="291"/>
      <c r="E35" s="291"/>
      <c r="F35" s="291"/>
      <c r="G35" s="291"/>
      <c r="H35" s="291"/>
      <c r="I35" s="291"/>
      <c r="J35" s="291"/>
      <c r="K35" s="293"/>
    </row>
    <row r="36" spans="1:11" ht="14.45" customHeight="1">
      <c r="A36" s="291"/>
      <c r="B36" s="292"/>
      <c r="C36" s="291"/>
      <c r="D36" s="291"/>
      <c r="E36" s="291"/>
      <c r="F36" s="291"/>
      <c r="G36" s="291"/>
      <c r="H36" s="291"/>
      <c r="I36" s="291"/>
      <c r="J36" s="291"/>
      <c r="K36" s="293"/>
    </row>
    <row r="37" spans="1:11" ht="14.45" customHeight="1">
      <c r="A37" s="291"/>
      <c r="B37" s="292"/>
      <c r="C37" s="291"/>
      <c r="D37" s="291"/>
      <c r="E37" s="291"/>
      <c r="F37" s="291"/>
      <c r="G37" s="291"/>
      <c r="H37" s="291"/>
      <c r="I37" s="291"/>
      <c r="J37" s="291"/>
      <c r="K37" s="293"/>
    </row>
    <row r="38" spans="1:11" ht="14.45" customHeight="1">
      <c r="A38" s="291"/>
      <c r="B38" s="291"/>
      <c r="C38" s="291"/>
      <c r="D38" s="291"/>
      <c r="E38" s="291"/>
      <c r="F38" s="291"/>
      <c r="G38" s="291"/>
      <c r="H38" s="291"/>
      <c r="I38" s="291"/>
      <c r="J38" s="291"/>
      <c r="K38" s="293"/>
    </row>
    <row r="39" spans="1:11" ht="14.45" customHeight="1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3"/>
    </row>
    <row r="40" spans="1:11" ht="18.95" customHeight="1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3"/>
    </row>
    <row r="41" spans="1:11" ht="14.45" customHeight="1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3"/>
    </row>
    <row r="42" spans="1:11" ht="14.45" customHeight="1">
      <c r="A42" s="291"/>
      <c r="B42" s="291"/>
      <c r="C42" s="291"/>
      <c r="D42" s="291"/>
      <c r="E42" s="291"/>
      <c r="F42" s="291"/>
      <c r="G42" s="291"/>
      <c r="H42" s="291"/>
      <c r="I42" s="291"/>
      <c r="J42" s="291"/>
      <c r="K42" s="293"/>
    </row>
    <row r="43" spans="1:11" ht="14.45" customHeight="1">
      <c r="A43" s="291"/>
      <c r="B43" s="291"/>
      <c r="C43" s="291"/>
      <c r="D43" s="291"/>
      <c r="E43" s="291"/>
      <c r="F43" s="291"/>
      <c r="G43" s="291"/>
      <c r="H43" s="291"/>
      <c r="I43" s="291"/>
      <c r="J43" s="291"/>
      <c r="K43" s="293"/>
    </row>
    <row r="44" spans="1:11" ht="14.45" customHeight="1">
      <c r="A44" s="291"/>
      <c r="B44" s="291"/>
      <c r="C44" s="291"/>
      <c r="D44" s="291"/>
      <c r="E44" s="291"/>
      <c r="F44" s="291"/>
      <c r="G44" s="291"/>
      <c r="H44" s="291"/>
      <c r="I44" s="291"/>
      <c r="J44" s="291"/>
      <c r="K44" s="293"/>
    </row>
    <row r="45" spans="1:11" ht="14.45" customHeight="1">
      <c r="A45" s="291"/>
      <c r="B45" s="291"/>
      <c r="C45" s="291"/>
      <c r="D45" s="291"/>
      <c r="E45" s="291"/>
      <c r="F45" s="291"/>
      <c r="G45" s="291"/>
      <c r="H45" s="291"/>
      <c r="I45" s="291"/>
      <c r="J45" s="291"/>
      <c r="K45" s="293"/>
    </row>
    <row r="46" spans="1:11" ht="5.0999999999999996" customHeight="1">
      <c r="A46" s="291"/>
      <c r="B46" s="291"/>
      <c r="C46" s="291"/>
      <c r="D46" s="291"/>
      <c r="E46" s="291"/>
      <c r="F46" s="291"/>
      <c r="G46" s="291"/>
      <c r="H46" s="291"/>
      <c r="I46" s="291"/>
      <c r="J46" s="291"/>
      <c r="K46" s="293"/>
    </row>
    <row r="47" spans="1:11" ht="15.75" customHeight="1">
      <c r="A47" s="291"/>
      <c r="B47" s="291"/>
      <c r="C47" s="291"/>
      <c r="D47" s="291"/>
      <c r="E47" s="291"/>
      <c r="F47" s="291"/>
      <c r="G47" s="291"/>
      <c r="H47" s="291"/>
      <c r="I47" s="291"/>
      <c r="J47" s="291"/>
      <c r="K47" s="293"/>
    </row>
    <row r="48" spans="1:11" ht="15.75" customHeight="1">
      <c r="A48" s="291"/>
      <c r="B48" s="291"/>
      <c r="C48" s="291"/>
      <c r="D48" s="291"/>
      <c r="E48" s="291"/>
      <c r="F48" s="291"/>
      <c r="G48" s="291"/>
      <c r="H48" s="291"/>
      <c r="I48" s="291"/>
      <c r="J48" s="291"/>
      <c r="K48" s="293"/>
    </row>
    <row r="49" spans="1:11">
      <c r="A49" s="291"/>
      <c r="B49" s="291"/>
      <c r="C49" s="291"/>
      <c r="D49" s="291"/>
      <c r="E49" s="291"/>
      <c r="F49" s="291"/>
      <c r="G49" s="291"/>
      <c r="H49" s="291"/>
      <c r="I49" s="291"/>
      <c r="J49" s="291"/>
      <c r="K49" s="293"/>
    </row>
    <row r="50" spans="1:11">
      <c r="A50" s="291"/>
      <c r="B50" s="291"/>
      <c r="C50" s="291"/>
      <c r="D50" s="291"/>
      <c r="E50" s="291"/>
      <c r="F50" s="291"/>
      <c r="G50" s="291"/>
      <c r="H50" s="291"/>
      <c r="I50" s="291"/>
      <c r="J50" s="291"/>
      <c r="K50" s="293"/>
    </row>
    <row r="51" spans="1:11">
      <c r="A51" s="291"/>
      <c r="B51" s="291"/>
      <c r="C51" s="291"/>
      <c r="D51" s="291"/>
      <c r="E51" s="291"/>
      <c r="F51" s="291"/>
      <c r="G51" s="291"/>
      <c r="H51" s="291"/>
      <c r="I51" s="291"/>
      <c r="J51" s="291"/>
      <c r="K51" s="293"/>
    </row>
    <row r="52" spans="1:11">
      <c r="A52" s="291"/>
      <c r="B52" s="291"/>
      <c r="C52" s="291"/>
      <c r="D52" s="291"/>
      <c r="E52" s="291"/>
      <c r="F52" s="291"/>
      <c r="G52" s="291"/>
      <c r="H52" s="291"/>
      <c r="I52" s="291"/>
      <c r="J52" s="291"/>
      <c r="K52" s="293"/>
    </row>
    <row r="53" spans="1:11">
      <c r="A53" s="291"/>
      <c r="B53" s="291"/>
      <c r="C53" s="291"/>
      <c r="D53" s="291"/>
      <c r="E53" s="291"/>
      <c r="F53" s="291"/>
      <c r="G53" s="291"/>
      <c r="H53" s="291"/>
      <c r="I53" s="291"/>
      <c r="J53" s="291"/>
      <c r="K53" s="293"/>
    </row>
    <row r="54" spans="1:11">
      <c r="A54" s="291"/>
      <c r="B54" s="291"/>
      <c r="C54" s="291"/>
      <c r="D54" s="291"/>
      <c r="E54" s="291"/>
      <c r="F54" s="291"/>
      <c r="G54" s="291"/>
      <c r="H54" s="291"/>
      <c r="I54" s="291"/>
      <c r="J54" s="291"/>
      <c r="K54" s="293"/>
    </row>
    <row r="55" spans="1:11">
      <c r="A55" s="291"/>
      <c r="B55" s="291"/>
      <c r="C55" s="291"/>
      <c r="D55" s="291"/>
      <c r="E55" s="291"/>
      <c r="F55" s="291"/>
      <c r="G55" s="291"/>
      <c r="H55" s="291"/>
      <c r="I55" s="291"/>
      <c r="J55" s="291"/>
      <c r="K55" s="293"/>
    </row>
    <row r="56" spans="1:11">
      <c r="A56" s="291"/>
      <c r="B56" s="291"/>
      <c r="C56" s="291"/>
      <c r="D56" s="291"/>
      <c r="E56" s="291"/>
      <c r="F56" s="291"/>
      <c r="G56" s="291"/>
      <c r="H56" s="291"/>
      <c r="I56" s="291"/>
      <c r="J56" s="291"/>
      <c r="K56" s="293"/>
    </row>
    <row r="57" spans="1:11">
      <c r="A57" s="291"/>
      <c r="B57" s="291"/>
      <c r="C57" s="291"/>
      <c r="D57" s="291"/>
      <c r="E57" s="291"/>
      <c r="F57" s="291"/>
      <c r="G57" s="291"/>
      <c r="H57" s="291"/>
      <c r="I57" s="291"/>
      <c r="J57" s="291"/>
      <c r="K57" s="293"/>
    </row>
    <row r="58" spans="1:11">
      <c r="A58" s="291"/>
      <c r="B58" s="291"/>
      <c r="C58" s="291"/>
      <c r="D58" s="291"/>
      <c r="E58" s="291"/>
      <c r="F58" s="291"/>
      <c r="G58" s="291"/>
      <c r="H58" s="291"/>
      <c r="I58" s="291"/>
      <c r="J58" s="291"/>
      <c r="K58" s="293"/>
    </row>
    <row r="59" spans="1:11">
      <c r="A59" s="291"/>
      <c r="B59" s="291"/>
      <c r="C59" s="291"/>
      <c r="D59" s="291"/>
      <c r="E59" s="291"/>
      <c r="F59" s="291"/>
      <c r="G59" s="291"/>
      <c r="H59" s="291"/>
      <c r="I59" s="291"/>
      <c r="J59" s="291"/>
      <c r="K59" s="293"/>
    </row>
    <row r="60" spans="1:11">
      <c r="A60" s="291"/>
      <c r="B60" s="291"/>
      <c r="C60" s="291"/>
      <c r="D60" s="291"/>
      <c r="E60" s="291"/>
      <c r="F60" s="291"/>
      <c r="G60" s="291"/>
      <c r="H60" s="291"/>
      <c r="I60" s="291"/>
      <c r="J60" s="291"/>
      <c r="K60" s="293"/>
    </row>
    <row r="61" spans="1:11">
      <c r="A61" s="291"/>
      <c r="B61" s="291"/>
      <c r="C61" s="291"/>
      <c r="D61" s="291"/>
      <c r="E61" s="291"/>
      <c r="F61" s="291"/>
      <c r="G61" s="291"/>
      <c r="H61" s="291"/>
      <c r="I61" s="291"/>
      <c r="J61" s="291"/>
      <c r="K61" s="293"/>
    </row>
    <row r="62" spans="1:11">
      <c r="A62" s="291"/>
      <c r="B62" s="291"/>
      <c r="C62" s="291"/>
      <c r="D62" s="291"/>
      <c r="E62" s="291"/>
      <c r="F62" s="291"/>
      <c r="G62" s="291"/>
      <c r="H62" s="291"/>
      <c r="I62" s="291"/>
      <c r="J62" s="291"/>
      <c r="K62" s="293"/>
    </row>
    <row r="63" spans="1:11">
      <c r="A63" s="291"/>
      <c r="B63" s="291"/>
      <c r="C63" s="291"/>
      <c r="D63" s="291"/>
      <c r="E63" s="291"/>
      <c r="F63" s="291"/>
      <c r="G63" s="291"/>
      <c r="H63" s="291"/>
      <c r="I63" s="291"/>
      <c r="J63" s="291"/>
      <c r="K63" s="293"/>
    </row>
    <row r="64" spans="1:11">
      <c r="A64" s="291"/>
      <c r="B64" s="291"/>
      <c r="C64" s="291"/>
      <c r="D64" s="291"/>
      <c r="E64" s="291"/>
      <c r="F64" s="291"/>
      <c r="G64" s="291"/>
      <c r="H64" s="291"/>
      <c r="I64" s="291"/>
      <c r="J64" s="291"/>
      <c r="K64" s="293"/>
    </row>
    <row r="65" spans="1:11">
      <c r="A65" s="291"/>
      <c r="B65" s="291"/>
      <c r="C65" s="291"/>
      <c r="D65" s="291"/>
      <c r="E65" s="291"/>
      <c r="F65" s="291"/>
      <c r="G65" s="291"/>
      <c r="H65" s="291"/>
      <c r="I65" s="291"/>
      <c r="J65" s="291"/>
      <c r="K65" s="293"/>
    </row>
    <row r="66" spans="1:11">
      <c r="A66" s="291"/>
      <c r="B66" s="291"/>
      <c r="C66" s="291"/>
      <c r="D66" s="291"/>
      <c r="E66" s="291"/>
      <c r="F66" s="291"/>
      <c r="G66" s="291"/>
      <c r="H66" s="291"/>
      <c r="I66" s="291"/>
      <c r="J66" s="291"/>
      <c r="K66" s="293"/>
    </row>
    <row r="67" spans="1:11">
      <c r="A67" s="291"/>
      <c r="B67" s="291"/>
      <c r="C67" s="291"/>
      <c r="D67" s="291"/>
      <c r="E67" s="291"/>
      <c r="F67" s="291"/>
      <c r="G67" s="291"/>
      <c r="H67" s="291"/>
      <c r="I67" s="291"/>
      <c r="J67" s="291"/>
      <c r="K67" s="293"/>
    </row>
    <row r="68" spans="1:11">
      <c r="A68" s="291"/>
      <c r="B68" s="291"/>
      <c r="C68" s="291"/>
      <c r="D68" s="291"/>
      <c r="E68" s="291"/>
      <c r="F68" s="291"/>
      <c r="G68" s="291"/>
      <c r="H68" s="291"/>
      <c r="I68" s="291"/>
      <c r="J68" s="291"/>
      <c r="K68" s="293"/>
    </row>
    <row r="69" spans="1:11">
      <c r="A69" s="291"/>
      <c r="B69" s="291"/>
      <c r="C69" s="291"/>
      <c r="D69" s="291"/>
      <c r="E69" s="291"/>
      <c r="F69" s="291"/>
      <c r="G69" s="291"/>
      <c r="H69" s="291"/>
      <c r="I69" s="291"/>
      <c r="J69" s="291"/>
      <c r="K69" s="293"/>
    </row>
    <row r="70" spans="1:11">
      <c r="A70" s="291"/>
      <c r="B70" s="291"/>
      <c r="C70" s="291"/>
      <c r="D70" s="291"/>
      <c r="E70" s="291"/>
      <c r="F70" s="291"/>
      <c r="G70" s="291"/>
      <c r="H70" s="291"/>
      <c r="I70" s="291"/>
      <c r="J70" s="291"/>
      <c r="K70" s="293"/>
    </row>
    <row r="71" spans="1:11">
      <c r="A71" s="291"/>
      <c r="B71" s="291"/>
      <c r="C71" s="291"/>
      <c r="D71" s="291"/>
      <c r="E71" s="291"/>
      <c r="F71" s="291"/>
      <c r="G71" s="291"/>
      <c r="H71" s="291"/>
      <c r="I71" s="291"/>
      <c r="J71" s="291"/>
      <c r="K71" s="293"/>
    </row>
    <row r="72" spans="1:11">
      <c r="A72" s="291"/>
      <c r="B72" s="291"/>
      <c r="C72" s="291"/>
      <c r="D72" s="291"/>
      <c r="E72" s="291"/>
      <c r="F72" s="291"/>
      <c r="G72" s="291"/>
      <c r="H72" s="291"/>
      <c r="I72" s="291"/>
      <c r="J72" s="291"/>
      <c r="K72" s="293"/>
    </row>
    <row r="73" spans="1:11">
      <c r="A73" s="291"/>
      <c r="B73" s="291"/>
      <c r="C73" s="291"/>
      <c r="D73" s="291"/>
      <c r="E73" s="291"/>
      <c r="F73" s="291"/>
      <c r="G73" s="291"/>
      <c r="H73" s="291"/>
      <c r="I73" s="291"/>
      <c r="J73" s="291"/>
      <c r="K73" s="293"/>
    </row>
    <row r="74" spans="1:11">
      <c r="A74" s="291"/>
      <c r="B74" s="291"/>
      <c r="C74" s="291"/>
      <c r="D74" s="291"/>
      <c r="E74" s="291"/>
      <c r="F74" s="291"/>
      <c r="G74" s="291"/>
      <c r="H74" s="291"/>
      <c r="I74" s="291"/>
      <c r="J74" s="291"/>
      <c r="K74" s="293"/>
    </row>
    <row r="75" spans="1:11">
      <c r="A75" s="291"/>
      <c r="B75" s="291"/>
      <c r="C75" s="291"/>
      <c r="D75" s="291"/>
      <c r="E75" s="291"/>
      <c r="F75" s="291"/>
      <c r="G75" s="291"/>
      <c r="H75" s="291"/>
      <c r="I75" s="291"/>
      <c r="J75" s="291"/>
      <c r="K75" s="293"/>
    </row>
    <row r="76" spans="1:11">
      <c r="A76" s="291"/>
      <c r="B76" s="291"/>
      <c r="C76" s="291"/>
      <c r="D76" s="291"/>
      <c r="E76" s="291"/>
      <c r="F76" s="291"/>
      <c r="G76" s="291"/>
      <c r="H76" s="291"/>
      <c r="I76" s="291"/>
      <c r="J76" s="291"/>
      <c r="K76" s="293"/>
    </row>
    <row r="77" spans="1:11">
      <c r="A77" s="291"/>
      <c r="B77" s="291"/>
      <c r="C77" s="291"/>
      <c r="D77" s="291"/>
      <c r="E77" s="291"/>
      <c r="F77" s="291"/>
      <c r="G77" s="291"/>
      <c r="H77" s="291"/>
      <c r="I77" s="291"/>
      <c r="J77" s="291"/>
      <c r="K77" s="293"/>
    </row>
    <row r="78" spans="1:11">
      <c r="A78" s="291"/>
      <c r="B78" s="291"/>
      <c r="C78" s="291"/>
      <c r="D78" s="291"/>
      <c r="E78" s="291"/>
      <c r="F78" s="291"/>
      <c r="G78" s="291"/>
      <c r="H78" s="291"/>
      <c r="I78" s="291"/>
      <c r="J78" s="291"/>
      <c r="K78" s="293"/>
    </row>
    <row r="79" spans="1:11">
      <c r="A79" s="291"/>
      <c r="B79" s="291"/>
      <c r="C79" s="291"/>
      <c r="D79" s="291"/>
      <c r="E79" s="291"/>
      <c r="F79" s="291"/>
      <c r="G79" s="291"/>
      <c r="H79" s="291"/>
      <c r="I79" s="291"/>
      <c r="J79" s="291"/>
      <c r="K79" s="293"/>
    </row>
    <row r="80" spans="1:11">
      <c r="A80" s="291"/>
      <c r="B80" s="291"/>
      <c r="C80" s="291"/>
      <c r="D80" s="291"/>
      <c r="E80" s="291"/>
      <c r="F80" s="291"/>
      <c r="G80" s="291"/>
      <c r="H80" s="291"/>
      <c r="I80" s="291"/>
      <c r="J80" s="291"/>
      <c r="K80" s="293"/>
    </row>
    <row r="81" spans="1:11">
      <c r="A81" s="291"/>
      <c r="B81" s="291"/>
      <c r="C81" s="291"/>
      <c r="D81" s="291"/>
      <c r="E81" s="291"/>
      <c r="F81" s="291"/>
      <c r="G81" s="291"/>
      <c r="H81" s="291"/>
      <c r="I81" s="291"/>
      <c r="J81" s="291"/>
      <c r="K81" s="293"/>
    </row>
    <row r="82" spans="1:11">
      <c r="A82" s="291"/>
      <c r="B82" s="291"/>
      <c r="C82" s="291"/>
      <c r="D82" s="291"/>
      <c r="E82" s="291"/>
      <c r="F82" s="291"/>
      <c r="G82" s="291"/>
      <c r="H82" s="291"/>
      <c r="I82" s="291"/>
      <c r="J82" s="291"/>
      <c r="K82" s="293"/>
    </row>
    <row r="83" spans="1:11">
      <c r="A83" s="291"/>
      <c r="B83" s="291"/>
      <c r="C83" s="291"/>
      <c r="D83" s="291"/>
      <c r="E83" s="291"/>
      <c r="F83" s="291"/>
      <c r="G83" s="291"/>
      <c r="H83" s="291"/>
      <c r="I83" s="291"/>
      <c r="J83" s="291"/>
      <c r="K83" s="293"/>
    </row>
    <row r="84" spans="1:11">
      <c r="A84" s="291"/>
      <c r="B84" s="291"/>
      <c r="C84" s="291"/>
      <c r="D84" s="291"/>
      <c r="E84" s="291"/>
      <c r="F84" s="291"/>
      <c r="G84" s="291"/>
      <c r="H84" s="291"/>
      <c r="I84" s="291"/>
      <c r="J84" s="291"/>
      <c r="K84" s="293"/>
    </row>
    <row r="85" spans="1:11">
      <c r="A85" s="291"/>
      <c r="B85" s="291"/>
      <c r="C85" s="291"/>
      <c r="D85" s="291"/>
      <c r="E85" s="291"/>
      <c r="F85" s="291"/>
      <c r="G85" s="291"/>
      <c r="H85" s="291"/>
      <c r="I85" s="291"/>
      <c r="J85" s="291"/>
      <c r="K85" s="293"/>
    </row>
    <row r="86" spans="1:11">
      <c r="A86" s="291"/>
      <c r="B86" s="291"/>
      <c r="C86" s="291"/>
      <c r="D86" s="291"/>
      <c r="E86" s="291"/>
      <c r="F86" s="291"/>
      <c r="G86" s="291"/>
      <c r="H86" s="291"/>
      <c r="I86" s="291"/>
      <c r="J86" s="291"/>
      <c r="K86" s="293"/>
    </row>
    <row r="87" spans="1:11">
      <c r="A87" s="291"/>
      <c r="B87" s="291"/>
      <c r="C87" s="291"/>
      <c r="D87" s="291"/>
      <c r="E87" s="291"/>
      <c r="F87" s="291"/>
      <c r="G87" s="291"/>
      <c r="H87" s="291"/>
      <c r="I87" s="291"/>
      <c r="J87" s="291"/>
      <c r="K87" s="293"/>
    </row>
    <row r="88" spans="1:11">
      <c r="A88" s="291"/>
      <c r="B88" s="291"/>
      <c r="C88" s="291"/>
      <c r="D88" s="291"/>
      <c r="E88" s="291"/>
      <c r="F88" s="291"/>
      <c r="G88" s="291"/>
      <c r="H88" s="291"/>
      <c r="I88" s="291"/>
      <c r="J88" s="291"/>
      <c r="K88" s="293"/>
    </row>
    <row r="89" spans="1:11">
      <c r="A89" s="291"/>
      <c r="B89" s="291"/>
      <c r="C89" s="291"/>
      <c r="D89" s="291"/>
      <c r="E89" s="291"/>
      <c r="F89" s="291"/>
      <c r="G89" s="291"/>
      <c r="H89" s="291"/>
      <c r="I89" s="291"/>
      <c r="J89" s="291"/>
      <c r="K89" s="293"/>
    </row>
    <row r="90" spans="1:11">
      <c r="A90" s="291"/>
      <c r="B90" s="291"/>
      <c r="C90" s="291"/>
      <c r="D90" s="291"/>
      <c r="E90" s="291"/>
      <c r="F90" s="291"/>
      <c r="G90" s="291"/>
      <c r="H90" s="291"/>
      <c r="I90" s="291"/>
      <c r="J90" s="291"/>
      <c r="K90" s="293"/>
    </row>
    <row r="91" spans="1:11">
      <c r="A91" s="291"/>
      <c r="B91" s="291"/>
      <c r="C91" s="291"/>
      <c r="D91" s="291"/>
      <c r="E91" s="291"/>
      <c r="F91" s="291"/>
      <c r="G91" s="291"/>
      <c r="H91" s="291"/>
      <c r="I91" s="291"/>
      <c r="J91" s="291"/>
      <c r="K91" s="293"/>
    </row>
    <row r="92" spans="1:11">
      <c r="A92" s="291"/>
      <c r="B92" s="291"/>
      <c r="C92" s="291"/>
      <c r="D92" s="291"/>
      <c r="E92" s="291"/>
      <c r="F92" s="291"/>
      <c r="G92" s="291"/>
      <c r="H92" s="291"/>
      <c r="I92" s="291"/>
      <c r="J92" s="291"/>
      <c r="K92" s="293"/>
    </row>
    <row r="93" spans="1:11">
      <c r="A93" s="291"/>
      <c r="B93" s="291"/>
      <c r="C93" s="291"/>
      <c r="D93" s="291"/>
      <c r="E93" s="291"/>
      <c r="F93" s="291"/>
      <c r="G93" s="291"/>
      <c r="H93" s="291"/>
      <c r="I93" s="291"/>
      <c r="J93" s="291"/>
      <c r="K93" s="293"/>
    </row>
    <row r="94" spans="1:11">
      <c r="A94" s="291"/>
      <c r="B94" s="291"/>
      <c r="C94" s="291"/>
      <c r="D94" s="291"/>
      <c r="E94" s="291"/>
      <c r="F94" s="291"/>
      <c r="G94" s="291"/>
      <c r="H94" s="291"/>
      <c r="I94" s="291"/>
      <c r="J94" s="291"/>
      <c r="K94" s="293"/>
    </row>
    <row r="95" spans="1:11">
      <c r="A95" s="291"/>
      <c r="B95" s="291"/>
      <c r="C95" s="291"/>
      <c r="D95" s="291"/>
      <c r="E95" s="291"/>
      <c r="F95" s="291"/>
      <c r="G95" s="291"/>
      <c r="H95" s="291"/>
      <c r="I95" s="291"/>
      <c r="J95" s="291"/>
      <c r="K95" s="293"/>
    </row>
    <row r="96" spans="1:11">
      <c r="A96" s="291"/>
      <c r="B96" s="291"/>
      <c r="C96" s="291"/>
      <c r="D96" s="291"/>
      <c r="E96" s="291"/>
      <c r="F96" s="291"/>
      <c r="G96" s="291"/>
      <c r="H96" s="291"/>
      <c r="I96" s="291"/>
      <c r="J96" s="291"/>
      <c r="K96" s="293"/>
    </row>
    <row r="97" spans="1:11">
      <c r="A97" s="291"/>
      <c r="B97" s="291"/>
      <c r="C97" s="291"/>
      <c r="D97" s="291"/>
      <c r="E97" s="291"/>
      <c r="F97" s="291"/>
      <c r="G97" s="291"/>
      <c r="H97" s="291"/>
      <c r="I97" s="291"/>
      <c r="J97" s="291"/>
      <c r="K97" s="293"/>
    </row>
    <row r="98" spans="1:11">
      <c r="A98" s="291"/>
      <c r="B98" s="291"/>
      <c r="C98" s="291"/>
      <c r="D98" s="291"/>
      <c r="E98" s="291"/>
      <c r="F98" s="291"/>
      <c r="G98" s="291"/>
      <c r="H98" s="291"/>
      <c r="I98" s="291"/>
      <c r="J98" s="291"/>
      <c r="K98" s="293"/>
    </row>
    <row r="99" spans="1:11">
      <c r="A99" s="291"/>
      <c r="B99" s="291"/>
      <c r="C99" s="291"/>
      <c r="D99" s="291"/>
      <c r="E99" s="291"/>
      <c r="F99" s="291"/>
      <c r="G99" s="291"/>
      <c r="H99" s="291"/>
      <c r="I99" s="291"/>
      <c r="J99" s="291"/>
      <c r="K99" s="293"/>
    </row>
    <row r="100" spans="1:11">
      <c r="A100" s="291"/>
      <c r="B100" s="291"/>
      <c r="C100" s="291"/>
      <c r="D100" s="291"/>
      <c r="E100" s="291"/>
      <c r="F100" s="291"/>
      <c r="G100" s="291"/>
      <c r="H100" s="291"/>
      <c r="I100" s="291"/>
      <c r="J100" s="291"/>
      <c r="K100" s="293"/>
    </row>
    <row r="101" spans="1:11">
      <c r="A101" s="291"/>
      <c r="B101" s="291"/>
      <c r="C101" s="291"/>
      <c r="D101" s="291"/>
      <c r="E101" s="291"/>
      <c r="F101" s="291"/>
      <c r="G101" s="291"/>
      <c r="H101" s="291"/>
      <c r="I101" s="291"/>
      <c r="J101" s="291"/>
      <c r="K101" s="293"/>
    </row>
    <row r="102" spans="1:11">
      <c r="A102" s="291"/>
      <c r="B102" s="291"/>
      <c r="C102" s="291"/>
      <c r="D102" s="291"/>
      <c r="E102" s="291"/>
      <c r="F102" s="291"/>
      <c r="G102" s="291"/>
      <c r="H102" s="291"/>
      <c r="I102" s="291"/>
      <c r="J102" s="291"/>
      <c r="K102" s="293"/>
    </row>
    <row r="103" spans="1:11">
      <c r="A103" s="291"/>
      <c r="B103" s="291"/>
      <c r="C103" s="291"/>
      <c r="D103" s="291"/>
      <c r="E103" s="291"/>
      <c r="F103" s="291"/>
      <c r="G103" s="291"/>
      <c r="H103" s="291"/>
      <c r="I103" s="291"/>
      <c r="J103" s="291"/>
      <c r="K103" s="293"/>
    </row>
    <row r="104" spans="1:11">
      <c r="A104" s="291"/>
      <c r="B104" s="291"/>
      <c r="C104" s="291"/>
      <c r="D104" s="291"/>
      <c r="E104" s="291"/>
      <c r="F104" s="291"/>
      <c r="G104" s="291"/>
      <c r="H104" s="291"/>
      <c r="I104" s="291"/>
      <c r="J104" s="291"/>
      <c r="K104" s="293"/>
    </row>
    <row r="105" spans="1:11">
      <c r="A105" s="291"/>
      <c r="B105" s="291"/>
      <c r="C105" s="291"/>
      <c r="D105" s="291"/>
      <c r="E105" s="291"/>
      <c r="F105" s="291"/>
      <c r="G105" s="291"/>
      <c r="H105" s="291"/>
      <c r="I105" s="291"/>
      <c r="J105" s="291"/>
      <c r="K105" s="293"/>
    </row>
    <row r="106" spans="1:11">
      <c r="A106" s="291"/>
      <c r="B106" s="291"/>
      <c r="C106" s="291"/>
      <c r="D106" s="291"/>
      <c r="E106" s="291"/>
      <c r="F106" s="291"/>
      <c r="G106" s="291"/>
      <c r="H106" s="291"/>
      <c r="I106" s="291"/>
      <c r="J106" s="291"/>
      <c r="K106" s="293"/>
    </row>
    <row r="107" spans="1:11">
      <c r="A107" s="291"/>
      <c r="B107" s="291"/>
      <c r="C107" s="291"/>
      <c r="D107" s="291"/>
      <c r="E107" s="291"/>
      <c r="F107" s="291"/>
      <c r="G107" s="291"/>
      <c r="H107" s="291"/>
      <c r="I107" s="291"/>
      <c r="J107" s="291"/>
      <c r="K107" s="293"/>
    </row>
    <row r="108" spans="1:11">
      <c r="A108" s="291"/>
      <c r="B108" s="291"/>
      <c r="C108" s="291"/>
      <c r="D108" s="291"/>
      <c r="E108" s="291"/>
      <c r="F108" s="291"/>
      <c r="G108" s="291"/>
      <c r="H108" s="291"/>
      <c r="I108" s="291"/>
      <c r="J108" s="291"/>
      <c r="K108" s="293"/>
    </row>
    <row r="109" spans="1:11">
      <c r="A109" s="291"/>
      <c r="B109" s="291"/>
      <c r="C109" s="291"/>
      <c r="D109" s="291"/>
      <c r="E109" s="291"/>
      <c r="F109" s="291"/>
      <c r="G109" s="291"/>
      <c r="H109" s="291"/>
      <c r="I109" s="291"/>
      <c r="J109" s="291"/>
      <c r="K109" s="293"/>
    </row>
    <row r="110" spans="1:11">
      <c r="A110" s="291"/>
      <c r="B110" s="291"/>
      <c r="C110" s="291"/>
      <c r="D110" s="291"/>
      <c r="E110" s="291"/>
      <c r="F110" s="291"/>
      <c r="G110" s="291"/>
      <c r="H110" s="291"/>
      <c r="I110" s="291"/>
      <c r="J110" s="291"/>
      <c r="K110" s="293"/>
    </row>
    <row r="111" spans="1:11">
      <c r="A111" s="291"/>
      <c r="B111" s="291"/>
      <c r="C111" s="291"/>
      <c r="D111" s="291"/>
      <c r="E111" s="291"/>
      <c r="F111" s="291"/>
      <c r="G111" s="291"/>
      <c r="H111" s="291"/>
      <c r="I111" s="291"/>
      <c r="J111" s="291"/>
      <c r="K111" s="293"/>
    </row>
    <row r="112" spans="1:11">
      <c r="A112" s="291"/>
      <c r="B112" s="291"/>
      <c r="C112" s="291"/>
      <c r="D112" s="291"/>
      <c r="E112" s="291"/>
      <c r="F112" s="291"/>
      <c r="G112" s="291"/>
      <c r="H112" s="291"/>
      <c r="I112" s="291"/>
      <c r="J112" s="291"/>
      <c r="K112" s="293"/>
    </row>
    <row r="113" spans="1:11">
      <c r="A113" s="291"/>
      <c r="B113" s="291"/>
      <c r="C113" s="291"/>
      <c r="D113" s="291"/>
      <c r="E113" s="291"/>
      <c r="F113" s="291"/>
      <c r="G113" s="291"/>
      <c r="H113" s="291"/>
      <c r="I113" s="291"/>
      <c r="J113" s="291"/>
      <c r="K113" s="293"/>
    </row>
    <row r="114" spans="1:11">
      <c r="A114" s="291"/>
      <c r="B114" s="291"/>
      <c r="C114" s="291"/>
      <c r="D114" s="291"/>
      <c r="E114" s="291"/>
      <c r="F114" s="291"/>
      <c r="G114" s="291"/>
      <c r="H114" s="291"/>
      <c r="I114" s="291"/>
      <c r="J114" s="291"/>
      <c r="K114" s="293"/>
    </row>
    <row r="115" spans="1:11">
      <c r="A115" s="291"/>
      <c r="B115" s="291"/>
      <c r="C115" s="291"/>
      <c r="D115" s="291"/>
      <c r="E115" s="291"/>
      <c r="F115" s="291"/>
      <c r="G115" s="291"/>
      <c r="H115" s="291"/>
      <c r="I115" s="291"/>
      <c r="J115" s="291"/>
      <c r="K115" s="293"/>
    </row>
    <row r="116" spans="1:11">
      <c r="A116" s="291"/>
      <c r="B116" s="291"/>
      <c r="C116" s="291"/>
      <c r="D116" s="291"/>
      <c r="E116" s="291"/>
      <c r="F116" s="291"/>
      <c r="G116" s="291"/>
      <c r="H116" s="291"/>
      <c r="I116" s="291"/>
      <c r="J116" s="291"/>
      <c r="K116" s="293"/>
    </row>
    <row r="117" spans="1:11">
      <c r="A117" s="291"/>
      <c r="B117" s="291"/>
      <c r="C117" s="291"/>
      <c r="D117" s="291"/>
      <c r="E117" s="291"/>
      <c r="F117" s="291"/>
      <c r="G117" s="291"/>
      <c r="H117" s="291"/>
      <c r="I117" s="291"/>
      <c r="J117" s="291"/>
      <c r="K117" s="293"/>
    </row>
    <row r="118" spans="1:11">
      <c r="A118" s="291"/>
      <c r="B118" s="291"/>
      <c r="C118" s="291"/>
      <c r="D118" s="291"/>
      <c r="E118" s="291"/>
      <c r="F118" s="291"/>
      <c r="G118" s="291"/>
      <c r="H118" s="291"/>
      <c r="I118" s="291"/>
      <c r="J118" s="291"/>
      <c r="K118" s="293"/>
    </row>
    <row r="119" spans="1:11">
      <c r="A119" s="291"/>
      <c r="B119" s="291"/>
      <c r="C119" s="291"/>
      <c r="D119" s="291"/>
      <c r="E119" s="291"/>
      <c r="F119" s="291"/>
      <c r="G119" s="291"/>
      <c r="H119" s="291"/>
      <c r="I119" s="291"/>
      <c r="J119" s="291"/>
      <c r="K119" s="293"/>
    </row>
    <row r="120" spans="1:11">
      <c r="A120" s="291"/>
      <c r="B120" s="291"/>
      <c r="C120" s="291"/>
      <c r="D120" s="291"/>
      <c r="E120" s="291"/>
      <c r="F120" s="291"/>
      <c r="G120" s="291"/>
      <c r="H120" s="291"/>
      <c r="I120" s="291"/>
      <c r="J120" s="291"/>
      <c r="K120" s="293"/>
    </row>
    <row r="121" spans="1:11">
      <c r="A121" s="291"/>
      <c r="B121" s="291"/>
      <c r="C121" s="291"/>
      <c r="D121" s="291"/>
      <c r="E121" s="291"/>
      <c r="F121" s="291"/>
      <c r="G121" s="291"/>
      <c r="H121" s="291"/>
      <c r="I121" s="291"/>
      <c r="J121" s="291"/>
      <c r="K121" s="293"/>
    </row>
    <row r="122" spans="1:11">
      <c r="A122" s="291"/>
      <c r="B122" s="291"/>
      <c r="C122" s="291"/>
      <c r="D122" s="291"/>
      <c r="E122" s="291"/>
      <c r="F122" s="291"/>
      <c r="G122" s="291"/>
      <c r="H122" s="291"/>
      <c r="I122" s="291"/>
      <c r="J122" s="291"/>
      <c r="K122" s="293"/>
    </row>
    <row r="123" spans="1:11">
      <c r="A123" s="291"/>
      <c r="B123" s="291"/>
      <c r="C123" s="291"/>
      <c r="D123" s="291"/>
      <c r="E123" s="291"/>
      <c r="F123" s="291"/>
      <c r="G123" s="291"/>
      <c r="H123" s="291"/>
      <c r="I123" s="291"/>
      <c r="J123" s="291"/>
      <c r="K123" s="293"/>
    </row>
    <row r="124" spans="1:11">
      <c r="A124" s="291"/>
      <c r="B124" s="291"/>
      <c r="C124" s="291"/>
      <c r="D124" s="291"/>
      <c r="E124" s="291"/>
      <c r="F124" s="291"/>
      <c r="G124" s="291"/>
      <c r="H124" s="291"/>
      <c r="I124" s="291"/>
      <c r="J124" s="291"/>
      <c r="K124" s="293"/>
    </row>
    <row r="125" spans="1:11">
      <c r="A125" s="291"/>
      <c r="B125" s="291"/>
      <c r="C125" s="291"/>
      <c r="D125" s="291"/>
      <c r="E125" s="291"/>
      <c r="F125" s="291"/>
      <c r="G125" s="291"/>
      <c r="H125" s="291"/>
      <c r="I125" s="291"/>
      <c r="J125" s="291"/>
      <c r="K125" s="293"/>
    </row>
    <row r="126" spans="1:11">
      <c r="A126" s="291"/>
      <c r="B126" s="291"/>
      <c r="C126" s="291"/>
      <c r="D126" s="291"/>
      <c r="E126" s="291"/>
      <c r="F126" s="291"/>
      <c r="G126" s="291"/>
      <c r="H126" s="291"/>
      <c r="I126" s="291"/>
      <c r="J126" s="291"/>
      <c r="K126" s="293"/>
    </row>
    <row r="127" spans="1:11">
      <c r="A127" s="291"/>
      <c r="B127" s="291"/>
      <c r="C127" s="291"/>
      <c r="D127" s="291"/>
      <c r="E127" s="291"/>
      <c r="F127" s="291"/>
      <c r="G127" s="291"/>
      <c r="H127" s="291"/>
      <c r="I127" s="291"/>
      <c r="J127" s="291"/>
      <c r="K127" s="293"/>
    </row>
    <row r="128" spans="1:11">
      <c r="A128" s="291"/>
      <c r="B128" s="291"/>
      <c r="C128" s="291"/>
      <c r="D128" s="291"/>
      <c r="E128" s="291"/>
      <c r="F128" s="291"/>
      <c r="G128" s="291"/>
      <c r="H128" s="291"/>
      <c r="I128" s="291"/>
      <c r="J128" s="291"/>
      <c r="K128" s="293"/>
    </row>
    <row r="129" spans="1:11">
      <c r="A129" s="291"/>
      <c r="B129" s="291"/>
      <c r="C129" s="291"/>
      <c r="D129" s="291"/>
      <c r="E129" s="291"/>
      <c r="F129" s="291"/>
      <c r="G129" s="291"/>
      <c r="H129" s="291"/>
      <c r="I129" s="291"/>
      <c r="J129" s="291"/>
      <c r="K129" s="293"/>
    </row>
    <row r="130" spans="1:11">
      <c r="A130" s="291"/>
      <c r="B130" s="291"/>
      <c r="C130" s="291"/>
      <c r="D130" s="291"/>
      <c r="E130" s="291"/>
      <c r="F130" s="291"/>
      <c r="G130" s="291"/>
      <c r="H130" s="291"/>
      <c r="I130" s="291"/>
      <c r="J130" s="291"/>
      <c r="K130" s="293"/>
    </row>
    <row r="131" spans="1:11">
      <c r="A131" s="291"/>
      <c r="B131" s="291"/>
      <c r="C131" s="291"/>
      <c r="D131" s="291"/>
      <c r="E131" s="291"/>
      <c r="F131" s="291"/>
      <c r="G131" s="291"/>
      <c r="H131" s="291"/>
      <c r="I131" s="291"/>
      <c r="J131" s="291"/>
      <c r="K131" s="293"/>
    </row>
    <row r="132" spans="1:11">
      <c r="A132" s="291"/>
      <c r="B132" s="291"/>
      <c r="C132" s="291"/>
      <c r="D132" s="291"/>
      <c r="E132" s="291"/>
      <c r="F132" s="291"/>
      <c r="G132" s="291"/>
      <c r="H132" s="291"/>
      <c r="I132" s="291"/>
      <c r="J132" s="291"/>
      <c r="K132" s="293"/>
    </row>
    <row r="133" spans="1:11">
      <c r="A133" s="291"/>
      <c r="B133" s="291"/>
      <c r="C133" s="291"/>
      <c r="D133" s="291"/>
      <c r="E133" s="291"/>
      <c r="F133" s="291"/>
      <c r="G133" s="291"/>
      <c r="H133" s="291"/>
      <c r="I133" s="291"/>
      <c r="J133" s="291"/>
      <c r="K133" s="293"/>
    </row>
    <row r="134" spans="1:11">
      <c r="A134" s="291"/>
      <c r="B134" s="291"/>
      <c r="C134" s="291"/>
      <c r="D134" s="291"/>
      <c r="E134" s="291"/>
      <c r="F134" s="291"/>
      <c r="G134" s="291"/>
      <c r="H134" s="291"/>
      <c r="I134" s="291"/>
      <c r="J134" s="291"/>
      <c r="K134" s="293"/>
    </row>
    <row r="135" spans="1:11">
      <c r="A135" s="291"/>
      <c r="B135" s="291"/>
      <c r="C135" s="291"/>
      <c r="D135" s="291"/>
      <c r="E135" s="291"/>
      <c r="F135" s="291"/>
      <c r="G135" s="291"/>
      <c r="H135" s="291"/>
      <c r="I135" s="291"/>
      <c r="J135" s="291"/>
      <c r="K135" s="293"/>
    </row>
    <row r="136" spans="1:11">
      <c r="A136" s="291"/>
      <c r="B136" s="291"/>
      <c r="C136" s="291"/>
      <c r="D136" s="291"/>
      <c r="E136" s="291"/>
      <c r="F136" s="291"/>
      <c r="G136" s="291"/>
      <c r="H136" s="291"/>
      <c r="I136" s="291"/>
      <c r="J136" s="291"/>
      <c r="K136" s="293"/>
    </row>
    <row r="137" spans="1:11">
      <c r="A137" s="291"/>
      <c r="B137" s="291"/>
      <c r="C137" s="291"/>
      <c r="D137" s="291"/>
      <c r="E137" s="291"/>
      <c r="F137" s="291"/>
      <c r="G137" s="291"/>
      <c r="H137" s="291"/>
      <c r="I137" s="291"/>
      <c r="J137" s="291"/>
      <c r="K137" s="293"/>
    </row>
    <row r="138" spans="1:11">
      <c r="A138" s="291"/>
      <c r="B138" s="291"/>
      <c r="C138" s="291"/>
      <c r="D138" s="291"/>
      <c r="E138" s="291"/>
      <c r="F138" s="291"/>
      <c r="G138" s="291"/>
      <c r="H138" s="291"/>
      <c r="I138" s="291"/>
      <c r="J138" s="291"/>
      <c r="K138" s="293"/>
    </row>
    <row r="139" spans="1:11">
      <c r="A139" s="291"/>
      <c r="B139" s="291"/>
      <c r="C139" s="291"/>
      <c r="D139" s="291"/>
      <c r="E139" s="291"/>
      <c r="F139" s="291"/>
      <c r="G139" s="291"/>
      <c r="H139" s="291"/>
      <c r="I139" s="291"/>
      <c r="J139" s="291"/>
      <c r="K139" s="293"/>
    </row>
    <row r="140" spans="1:11">
      <c r="A140" s="291"/>
      <c r="B140" s="291"/>
      <c r="C140" s="291"/>
      <c r="D140" s="291"/>
      <c r="E140" s="291"/>
      <c r="F140" s="291"/>
      <c r="G140" s="291"/>
      <c r="H140" s="291"/>
      <c r="I140" s="291"/>
      <c r="J140" s="291"/>
      <c r="K140" s="293"/>
    </row>
    <row r="141" spans="1:11">
      <c r="A141" s="291"/>
      <c r="B141" s="291"/>
      <c r="C141" s="291"/>
      <c r="D141" s="291"/>
      <c r="E141" s="291"/>
      <c r="F141" s="291"/>
      <c r="G141" s="291"/>
      <c r="H141" s="291"/>
      <c r="I141" s="291"/>
      <c r="J141" s="291"/>
      <c r="K141" s="293"/>
    </row>
    <row r="142" spans="1:11">
      <c r="A142" s="291"/>
      <c r="B142" s="291"/>
      <c r="C142" s="291"/>
      <c r="D142" s="291"/>
      <c r="E142" s="291"/>
      <c r="F142" s="291"/>
      <c r="G142" s="291"/>
      <c r="H142" s="291"/>
      <c r="I142" s="291"/>
      <c r="J142" s="291"/>
      <c r="K142" s="293"/>
    </row>
    <row r="143" spans="1:11">
      <c r="A143" s="291"/>
      <c r="B143" s="291"/>
      <c r="C143" s="291"/>
      <c r="D143" s="291"/>
      <c r="E143" s="291"/>
      <c r="F143" s="291"/>
      <c r="G143" s="291"/>
      <c r="H143" s="291"/>
      <c r="I143" s="291"/>
      <c r="J143" s="291"/>
      <c r="K143" s="293"/>
    </row>
    <row r="144" spans="1:11">
      <c r="A144" s="291"/>
      <c r="B144" s="291"/>
      <c r="C144" s="291"/>
      <c r="D144" s="291"/>
      <c r="E144" s="291"/>
      <c r="F144" s="291"/>
      <c r="G144" s="291"/>
      <c r="H144" s="291"/>
      <c r="I144" s="291"/>
      <c r="J144" s="291"/>
      <c r="K144" s="293"/>
    </row>
    <row r="145" spans="1:11">
      <c r="A145" s="291"/>
      <c r="B145" s="291"/>
      <c r="C145" s="291"/>
      <c r="D145" s="291"/>
      <c r="E145" s="291"/>
      <c r="F145" s="291"/>
      <c r="G145" s="291"/>
      <c r="H145" s="291"/>
      <c r="I145" s="291"/>
      <c r="J145" s="291"/>
      <c r="K145" s="293"/>
    </row>
    <row r="146" spans="1:11">
      <c r="A146" s="291"/>
      <c r="B146" s="291"/>
      <c r="C146" s="291"/>
      <c r="D146" s="291"/>
      <c r="E146" s="291"/>
      <c r="F146" s="291"/>
      <c r="G146" s="291"/>
      <c r="H146" s="291"/>
      <c r="I146" s="291"/>
      <c r="J146" s="291"/>
      <c r="K146" s="293"/>
    </row>
    <row r="147" spans="1:11">
      <c r="A147" s="291"/>
      <c r="B147" s="291"/>
      <c r="C147" s="291"/>
      <c r="D147" s="291"/>
      <c r="E147" s="291"/>
      <c r="F147" s="291"/>
      <c r="G147" s="291"/>
      <c r="H147" s="291"/>
      <c r="I147" s="291"/>
      <c r="J147" s="291"/>
      <c r="K147" s="293"/>
    </row>
    <row r="148" spans="1:11">
      <c r="A148" s="291"/>
      <c r="B148" s="291"/>
      <c r="C148" s="291"/>
      <c r="D148" s="291"/>
      <c r="E148" s="291"/>
      <c r="F148" s="291"/>
      <c r="G148" s="291"/>
      <c r="H148" s="291"/>
      <c r="I148" s="291"/>
      <c r="J148" s="291"/>
      <c r="K148" s="293"/>
    </row>
    <row r="149" spans="1:11">
      <c r="A149" s="291"/>
      <c r="B149" s="291"/>
      <c r="C149" s="291"/>
      <c r="D149" s="291"/>
      <c r="E149" s="291"/>
      <c r="F149" s="291"/>
      <c r="G149" s="291"/>
      <c r="H149" s="291"/>
      <c r="I149" s="291"/>
      <c r="J149" s="291"/>
      <c r="K149" s="293"/>
    </row>
    <row r="150" spans="1:11">
      <c r="A150" s="291"/>
      <c r="B150" s="291"/>
      <c r="C150" s="291"/>
      <c r="D150" s="291"/>
      <c r="E150" s="291"/>
      <c r="F150" s="291"/>
      <c r="G150" s="291"/>
      <c r="H150" s="291"/>
      <c r="I150" s="291"/>
      <c r="J150" s="291"/>
      <c r="K150" s="293"/>
    </row>
    <row r="151" spans="1:11">
      <c r="A151" s="291"/>
      <c r="B151" s="291"/>
      <c r="C151" s="291"/>
      <c r="D151" s="291"/>
      <c r="E151" s="291"/>
      <c r="F151" s="291"/>
      <c r="G151" s="291"/>
      <c r="H151" s="291"/>
      <c r="I151" s="291"/>
      <c r="J151" s="291"/>
      <c r="K151" s="293"/>
    </row>
    <row r="152" spans="1:11">
      <c r="A152" s="291"/>
      <c r="B152" s="291"/>
      <c r="C152" s="291"/>
      <c r="D152" s="291"/>
      <c r="E152" s="291"/>
      <c r="F152" s="291"/>
      <c r="G152" s="291"/>
      <c r="H152" s="291"/>
      <c r="I152" s="291"/>
      <c r="J152" s="291"/>
      <c r="K152" s="293"/>
    </row>
    <row r="153" spans="1:11">
      <c r="A153" s="291"/>
      <c r="B153" s="291"/>
      <c r="C153" s="291"/>
      <c r="D153" s="291"/>
      <c r="E153" s="291"/>
      <c r="F153" s="291"/>
      <c r="G153" s="291"/>
      <c r="H153" s="291"/>
      <c r="I153" s="291"/>
      <c r="J153" s="291"/>
      <c r="K153" s="293"/>
    </row>
    <row r="154" spans="1:11">
      <c r="A154" s="291"/>
      <c r="B154" s="291"/>
      <c r="C154" s="291"/>
      <c r="D154" s="291"/>
      <c r="E154" s="291"/>
      <c r="F154" s="291"/>
      <c r="G154" s="291"/>
      <c r="H154" s="291"/>
      <c r="I154" s="291"/>
      <c r="J154" s="291"/>
      <c r="K154" s="293"/>
    </row>
    <row r="155" spans="1:11">
      <c r="A155" s="291"/>
      <c r="B155" s="291"/>
      <c r="C155" s="291"/>
      <c r="D155" s="291"/>
      <c r="E155" s="291"/>
      <c r="F155" s="291"/>
      <c r="G155" s="291"/>
      <c r="H155" s="291"/>
      <c r="I155" s="291"/>
      <c r="J155" s="291"/>
      <c r="K155" s="293"/>
    </row>
    <row r="156" spans="1:11">
      <c r="A156" s="291"/>
      <c r="B156" s="291"/>
      <c r="C156" s="291"/>
      <c r="D156" s="291"/>
      <c r="E156" s="291"/>
      <c r="F156" s="291"/>
      <c r="G156" s="291"/>
      <c r="H156" s="291"/>
      <c r="I156" s="291"/>
      <c r="J156" s="291"/>
      <c r="K156" s="293"/>
    </row>
    <row r="157" spans="1:11">
      <c r="A157" s="291"/>
      <c r="B157" s="291"/>
      <c r="C157" s="291"/>
      <c r="D157" s="291"/>
      <c r="E157" s="291"/>
      <c r="F157" s="291"/>
      <c r="G157" s="291"/>
      <c r="H157" s="291"/>
      <c r="I157" s="291"/>
      <c r="J157" s="291"/>
      <c r="K157" s="293"/>
    </row>
    <row r="158" spans="1:11">
      <c r="A158" s="291"/>
      <c r="B158" s="291"/>
      <c r="C158" s="291"/>
      <c r="D158" s="291"/>
      <c r="E158" s="291"/>
      <c r="F158" s="291"/>
      <c r="G158" s="291"/>
      <c r="H158" s="291"/>
      <c r="I158" s="291"/>
      <c r="J158" s="291"/>
      <c r="K158" s="293"/>
    </row>
    <row r="159" spans="1:11">
      <c r="A159" s="291"/>
      <c r="B159" s="291"/>
      <c r="C159" s="291"/>
      <c r="D159" s="291"/>
      <c r="E159" s="291"/>
      <c r="F159" s="291"/>
      <c r="G159" s="291"/>
      <c r="H159" s="291"/>
      <c r="I159" s="291"/>
      <c r="J159" s="291"/>
      <c r="K159" s="293"/>
    </row>
    <row r="160" spans="1:11">
      <c r="A160" s="291"/>
      <c r="B160" s="291"/>
      <c r="C160" s="291"/>
      <c r="D160" s="291"/>
      <c r="E160" s="291"/>
      <c r="F160" s="291"/>
      <c r="G160" s="291"/>
      <c r="H160" s="291"/>
      <c r="I160" s="291"/>
      <c r="J160" s="291"/>
      <c r="K160" s="293"/>
    </row>
    <row r="161" spans="1:11">
      <c r="A161" s="291"/>
      <c r="B161" s="291"/>
      <c r="C161" s="291"/>
      <c r="D161" s="291"/>
      <c r="E161" s="291"/>
      <c r="F161" s="291"/>
      <c r="G161" s="291"/>
      <c r="H161" s="291"/>
      <c r="I161" s="291"/>
      <c r="J161" s="291"/>
      <c r="K161" s="293"/>
    </row>
    <row r="162" spans="1:11">
      <c r="A162" s="291"/>
      <c r="B162" s="291"/>
      <c r="C162" s="291"/>
      <c r="D162" s="291"/>
      <c r="E162" s="291"/>
      <c r="F162" s="291"/>
      <c r="G162" s="291"/>
      <c r="H162" s="291"/>
      <c r="I162" s="291"/>
      <c r="J162" s="291"/>
      <c r="K162" s="293"/>
    </row>
    <row r="163" spans="1:11">
      <c r="A163" s="291"/>
      <c r="B163" s="291"/>
      <c r="C163" s="291"/>
      <c r="D163" s="291"/>
      <c r="E163" s="291"/>
      <c r="F163" s="291"/>
      <c r="G163" s="291"/>
      <c r="H163" s="291"/>
      <c r="I163" s="291"/>
      <c r="J163" s="291"/>
      <c r="K163" s="293"/>
    </row>
    <row r="164" spans="1:11">
      <c r="A164" s="291"/>
      <c r="B164" s="291"/>
      <c r="C164" s="291"/>
      <c r="D164" s="291"/>
      <c r="E164" s="291"/>
      <c r="F164" s="291"/>
      <c r="G164" s="291"/>
      <c r="H164" s="291"/>
      <c r="I164" s="291"/>
      <c r="J164" s="291"/>
      <c r="K164" s="293"/>
    </row>
    <row r="165" spans="1:11">
      <c r="A165" s="291"/>
      <c r="B165" s="291"/>
      <c r="C165" s="291"/>
      <c r="D165" s="291"/>
      <c r="E165" s="291"/>
      <c r="F165" s="291"/>
      <c r="G165" s="291"/>
      <c r="H165" s="291"/>
      <c r="I165" s="291"/>
      <c r="J165" s="291"/>
      <c r="K165" s="293"/>
    </row>
    <row r="166" spans="1:11">
      <c r="A166" s="291"/>
      <c r="B166" s="291"/>
      <c r="C166" s="291"/>
      <c r="D166" s="291"/>
      <c r="E166" s="291"/>
      <c r="F166" s="291"/>
      <c r="G166" s="291"/>
      <c r="H166" s="291"/>
      <c r="I166" s="291"/>
      <c r="J166" s="291"/>
      <c r="K166" s="293"/>
    </row>
    <row r="167" spans="1:11">
      <c r="A167" s="291"/>
      <c r="B167" s="291"/>
      <c r="C167" s="291"/>
      <c r="D167" s="291"/>
      <c r="E167" s="291"/>
      <c r="F167" s="291"/>
      <c r="G167" s="291"/>
      <c r="H167" s="291"/>
      <c r="I167" s="291"/>
      <c r="J167" s="291"/>
      <c r="K167" s="293"/>
    </row>
    <row r="168" spans="1:11">
      <c r="A168" s="291"/>
      <c r="B168" s="291"/>
      <c r="C168" s="291"/>
      <c r="D168" s="291"/>
      <c r="E168" s="291"/>
      <c r="F168" s="291"/>
      <c r="G168" s="291"/>
      <c r="H168" s="291"/>
      <c r="I168" s="291"/>
      <c r="J168" s="291"/>
      <c r="K168" s="293"/>
    </row>
    <row r="169" spans="1:11">
      <c r="A169" s="291"/>
      <c r="B169" s="291"/>
      <c r="C169" s="291"/>
      <c r="D169" s="291"/>
      <c r="E169" s="291"/>
      <c r="F169" s="291"/>
      <c r="G169" s="291"/>
      <c r="H169" s="291"/>
      <c r="I169" s="291"/>
      <c r="J169" s="291"/>
      <c r="K169" s="293"/>
    </row>
    <row r="170" spans="1:11">
      <c r="A170" s="291"/>
      <c r="B170" s="291"/>
      <c r="C170" s="291"/>
      <c r="D170" s="291"/>
      <c r="E170" s="291"/>
      <c r="F170" s="291"/>
      <c r="G170" s="291"/>
      <c r="H170" s="291"/>
      <c r="I170" s="291"/>
      <c r="J170" s="291"/>
      <c r="K170" s="293"/>
    </row>
    <row r="171" spans="1:11">
      <c r="A171" s="291"/>
      <c r="B171" s="291"/>
      <c r="C171" s="291"/>
      <c r="D171" s="291"/>
      <c r="E171" s="291"/>
      <c r="F171" s="291"/>
      <c r="G171" s="291"/>
      <c r="H171" s="291"/>
      <c r="I171" s="291"/>
      <c r="J171" s="291"/>
      <c r="K171" s="293"/>
    </row>
    <row r="172" spans="1:11">
      <c r="A172" s="291"/>
      <c r="B172" s="291"/>
      <c r="C172" s="291"/>
      <c r="D172" s="291"/>
      <c r="E172" s="291"/>
      <c r="F172" s="291"/>
      <c r="G172" s="291"/>
      <c r="H172" s="291"/>
      <c r="I172" s="291"/>
      <c r="J172" s="291"/>
      <c r="K172" s="293"/>
    </row>
    <row r="173" spans="1:11">
      <c r="A173" s="291"/>
      <c r="B173" s="291"/>
      <c r="C173" s="291"/>
      <c r="D173" s="291"/>
      <c r="E173" s="291"/>
      <c r="F173" s="291"/>
      <c r="G173" s="291"/>
      <c r="H173" s="291"/>
      <c r="I173" s="291"/>
      <c r="J173" s="291"/>
      <c r="K173" s="293"/>
    </row>
    <row r="174" spans="1:11">
      <c r="A174" s="291"/>
      <c r="B174" s="291"/>
      <c r="C174" s="291"/>
      <c r="D174" s="291"/>
      <c r="E174" s="291"/>
      <c r="F174" s="291"/>
      <c r="G174" s="291"/>
      <c r="H174" s="291"/>
      <c r="I174" s="291"/>
      <c r="J174" s="291"/>
      <c r="K174" s="293"/>
    </row>
    <row r="175" spans="1:11">
      <c r="A175" s="291"/>
      <c r="B175" s="291"/>
      <c r="C175" s="291"/>
      <c r="D175" s="291"/>
      <c r="E175" s="291"/>
      <c r="F175" s="291"/>
      <c r="G175" s="291"/>
      <c r="H175" s="291"/>
      <c r="I175" s="291"/>
      <c r="J175" s="291"/>
      <c r="K175" s="293"/>
    </row>
    <row r="176" spans="1:11">
      <c r="A176" s="291"/>
      <c r="B176" s="291"/>
      <c r="C176" s="291"/>
      <c r="D176" s="291"/>
      <c r="E176" s="291"/>
      <c r="F176" s="291"/>
      <c r="G176" s="291"/>
      <c r="H176" s="291"/>
      <c r="I176" s="291"/>
      <c r="J176" s="291"/>
      <c r="K176" s="293"/>
    </row>
    <row r="177" spans="1:11">
      <c r="A177" s="291"/>
      <c r="B177" s="291"/>
      <c r="C177" s="291"/>
      <c r="D177" s="291"/>
      <c r="E177" s="291"/>
      <c r="F177" s="291"/>
      <c r="G177" s="291"/>
      <c r="H177" s="291"/>
      <c r="I177" s="291"/>
      <c r="J177" s="291"/>
      <c r="K177" s="293"/>
    </row>
    <row r="178" spans="1:11">
      <c r="A178" s="291"/>
      <c r="B178" s="291"/>
      <c r="C178" s="291"/>
      <c r="D178" s="291"/>
      <c r="E178" s="291"/>
      <c r="F178" s="291"/>
      <c r="G178" s="291"/>
      <c r="H178" s="291"/>
      <c r="I178" s="291"/>
      <c r="J178" s="291"/>
      <c r="K178" s="293"/>
    </row>
    <row r="179" spans="1:11">
      <c r="A179" s="291"/>
      <c r="B179" s="291"/>
      <c r="C179" s="291"/>
      <c r="D179" s="291"/>
      <c r="E179" s="291"/>
      <c r="F179" s="291"/>
      <c r="G179" s="291"/>
      <c r="H179" s="291"/>
      <c r="I179" s="291"/>
      <c r="J179" s="291"/>
      <c r="K179" s="293"/>
    </row>
    <row r="180" spans="1:11">
      <c r="A180" s="291"/>
      <c r="B180" s="291"/>
      <c r="C180" s="291"/>
      <c r="D180" s="291"/>
      <c r="E180" s="291"/>
      <c r="F180" s="291"/>
      <c r="G180" s="291"/>
      <c r="H180" s="291"/>
      <c r="I180" s="291"/>
      <c r="J180" s="291"/>
      <c r="K180" s="293"/>
    </row>
    <row r="181" spans="1:11">
      <c r="A181" s="291"/>
      <c r="B181" s="291"/>
      <c r="C181" s="291"/>
      <c r="D181" s="291"/>
      <c r="E181" s="291"/>
      <c r="F181" s="291"/>
      <c r="G181" s="291"/>
      <c r="H181" s="291"/>
      <c r="I181" s="291"/>
      <c r="J181" s="291"/>
      <c r="K181" s="293"/>
    </row>
    <row r="182" spans="1:11">
      <c r="A182" s="291"/>
      <c r="B182" s="291"/>
      <c r="C182" s="291"/>
      <c r="D182" s="291"/>
      <c r="E182" s="291"/>
      <c r="F182" s="291"/>
      <c r="G182" s="291"/>
      <c r="H182" s="291"/>
      <c r="I182" s="291"/>
      <c r="J182" s="291"/>
      <c r="K182" s="293"/>
    </row>
    <row r="183" spans="1:11">
      <c r="A183" s="291"/>
      <c r="B183" s="291"/>
      <c r="C183" s="291"/>
      <c r="D183" s="291"/>
      <c r="E183" s="291"/>
      <c r="F183" s="291"/>
      <c r="G183" s="291"/>
      <c r="H183" s="291"/>
      <c r="I183" s="291"/>
      <c r="J183" s="291"/>
      <c r="K183" s="293"/>
    </row>
    <row r="184" spans="1:11">
      <c r="A184" s="291"/>
      <c r="B184" s="291"/>
      <c r="C184" s="291"/>
      <c r="D184" s="291"/>
      <c r="E184" s="291"/>
      <c r="F184" s="291"/>
      <c r="G184" s="291"/>
      <c r="H184" s="291"/>
      <c r="I184" s="291"/>
      <c r="J184" s="291"/>
      <c r="K184" s="293"/>
    </row>
    <row r="185" spans="1:11">
      <c r="A185" s="291"/>
      <c r="B185" s="291"/>
      <c r="C185" s="291"/>
      <c r="D185" s="291"/>
      <c r="E185" s="291"/>
      <c r="F185" s="291"/>
      <c r="G185" s="291"/>
      <c r="H185" s="291"/>
      <c r="I185" s="291"/>
      <c r="J185" s="291"/>
      <c r="K185" s="293"/>
    </row>
    <row r="186" spans="1:11">
      <c r="A186" s="291"/>
      <c r="B186" s="291"/>
      <c r="C186" s="291"/>
      <c r="D186" s="291"/>
      <c r="E186" s="291"/>
      <c r="F186" s="291"/>
      <c r="G186" s="291"/>
      <c r="H186" s="291"/>
      <c r="I186" s="291"/>
      <c r="J186" s="291"/>
      <c r="K186" s="293"/>
    </row>
    <row r="187" spans="1:11">
      <c r="A187" s="291"/>
      <c r="B187" s="291"/>
      <c r="C187" s="291"/>
      <c r="D187" s="291"/>
      <c r="E187" s="291"/>
      <c r="F187" s="291"/>
      <c r="G187" s="291"/>
      <c r="H187" s="291"/>
      <c r="I187" s="291"/>
      <c r="J187" s="291"/>
      <c r="K187" s="293"/>
    </row>
    <row r="188" spans="1:11">
      <c r="A188" s="291"/>
      <c r="B188" s="291"/>
      <c r="C188" s="291"/>
      <c r="D188" s="291"/>
      <c r="E188" s="291"/>
      <c r="F188" s="291"/>
      <c r="G188" s="291"/>
      <c r="H188" s="291"/>
      <c r="I188" s="291"/>
      <c r="J188" s="291"/>
      <c r="K188" s="293"/>
    </row>
    <row r="189" spans="1:11">
      <c r="A189" s="291"/>
      <c r="B189" s="291"/>
      <c r="C189" s="291"/>
      <c r="D189" s="291"/>
      <c r="E189" s="291"/>
      <c r="F189" s="291"/>
      <c r="G189" s="291"/>
      <c r="H189" s="291"/>
      <c r="I189" s="291"/>
      <c r="J189" s="291"/>
      <c r="K189" s="293"/>
    </row>
    <row r="190" spans="1:11">
      <c r="A190" s="291"/>
      <c r="B190" s="291"/>
      <c r="C190" s="291"/>
      <c r="D190" s="291"/>
      <c r="E190" s="291"/>
      <c r="F190" s="291"/>
      <c r="G190" s="291"/>
      <c r="H190" s="291"/>
      <c r="I190" s="291"/>
      <c r="J190" s="291"/>
      <c r="K190" s="293"/>
    </row>
    <row r="191" spans="1:11">
      <c r="A191" s="291"/>
      <c r="B191" s="291"/>
      <c r="C191" s="291"/>
      <c r="D191" s="291"/>
      <c r="E191" s="291"/>
      <c r="F191" s="291"/>
      <c r="G191" s="291"/>
      <c r="H191" s="291"/>
      <c r="I191" s="291"/>
      <c r="J191" s="291"/>
      <c r="K191" s="293"/>
    </row>
    <row r="192" spans="1:11">
      <c r="A192" s="291"/>
      <c r="B192" s="291"/>
      <c r="C192" s="291"/>
      <c r="D192" s="291"/>
      <c r="E192" s="291"/>
      <c r="F192" s="291"/>
      <c r="G192" s="291"/>
      <c r="H192" s="291"/>
      <c r="I192" s="291"/>
      <c r="J192" s="291"/>
      <c r="K192" s="293"/>
    </row>
    <row r="193" spans="1:11">
      <c r="A193" s="291"/>
      <c r="B193" s="291"/>
      <c r="C193" s="291"/>
      <c r="D193" s="291"/>
      <c r="E193" s="291"/>
      <c r="F193" s="291"/>
      <c r="G193" s="291"/>
      <c r="H193" s="291"/>
      <c r="I193" s="291"/>
      <c r="J193" s="291"/>
      <c r="K193" s="293"/>
    </row>
    <row r="194" spans="1:11">
      <c r="A194" s="291"/>
      <c r="B194" s="291"/>
      <c r="C194" s="291"/>
      <c r="D194" s="291"/>
      <c r="E194" s="291"/>
      <c r="F194" s="291"/>
      <c r="G194" s="291"/>
      <c r="H194" s="291"/>
      <c r="I194" s="291"/>
      <c r="J194" s="291"/>
      <c r="K194" s="293"/>
    </row>
    <row r="195" spans="1:11">
      <c r="A195" s="291"/>
      <c r="B195" s="291"/>
      <c r="C195" s="291"/>
      <c r="D195" s="291"/>
      <c r="E195" s="291"/>
      <c r="F195" s="291"/>
      <c r="G195" s="291"/>
      <c r="H195" s="291"/>
      <c r="I195" s="291"/>
      <c r="J195" s="291"/>
      <c r="K195" s="293"/>
    </row>
  </sheetData>
  <mergeCells count="10">
    <mergeCell ref="A1:K1"/>
    <mergeCell ref="D3:K3"/>
    <mergeCell ref="L1:V1"/>
    <mergeCell ref="A3:A6"/>
    <mergeCell ref="V3:V6"/>
    <mergeCell ref="B5:B6"/>
    <mergeCell ref="B3:B4"/>
    <mergeCell ref="C3:C4"/>
    <mergeCell ref="R3:U3"/>
    <mergeCell ref="L3:Q3"/>
  </mergeCells>
  <phoneticPr fontId="4" type="noConversion"/>
  <printOptions horizontalCentered="1"/>
  <pageMargins left="1.2204724409448819" right="1.2204724409448819" top="1.0236220472440944" bottom="2.3622047244094491" header="0" footer="0"/>
  <pageSetup paperSize="9" scale="2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3"/>
  <sheetViews>
    <sheetView view="pageBreakPreview" zoomScaleSheetLayoutView="85" workbookViewId="0">
      <pane xSplit="1" ySplit="6" topLeftCell="B7" activePane="bottomRight" state="frozen"/>
      <selection activeCell="J13" sqref="J13"/>
      <selection pane="topRight" activeCell="J13" sqref="J13"/>
      <selection pane="bottomLeft" activeCell="J13" sqref="J13"/>
      <selection pane="bottomRight" activeCell="J15" sqref="J15"/>
    </sheetView>
  </sheetViews>
  <sheetFormatPr defaultRowHeight="17.25"/>
  <cols>
    <col min="1" max="1" width="7.375" style="168" customWidth="1"/>
    <col min="2" max="2" width="12.25" style="169" customWidth="1"/>
    <col min="3" max="3" width="10.875" style="168" customWidth="1"/>
    <col min="4" max="4" width="10.25" style="168" customWidth="1"/>
    <col min="5" max="5" width="10.375" style="168" customWidth="1"/>
    <col min="6" max="6" width="13.375" style="168" customWidth="1"/>
    <col min="7" max="7" width="10.75" style="168" customWidth="1"/>
    <col min="8" max="8" width="9.25" style="168" customWidth="1"/>
    <col min="9" max="9" width="8.125" style="168" customWidth="1"/>
    <col min="10" max="10" width="11.5" style="168" customWidth="1"/>
    <col min="11" max="11" width="9.875" style="168" customWidth="1"/>
    <col min="12" max="12" width="10.125" style="168" customWidth="1"/>
    <col min="13" max="13" width="9.625" style="168" customWidth="1"/>
    <col min="14" max="14" width="8.375" style="168" customWidth="1"/>
    <col min="15" max="15" width="8.375" style="169" customWidth="1"/>
    <col min="16" max="16384" width="9" style="168"/>
  </cols>
  <sheetData>
    <row r="1" spans="1:15" s="388" customFormat="1" ht="28.5" customHeight="1">
      <c r="A1" s="452" t="s">
        <v>257</v>
      </c>
      <c r="B1" s="452"/>
      <c r="C1" s="452"/>
      <c r="D1" s="452"/>
      <c r="E1" s="452"/>
      <c r="F1" s="452"/>
      <c r="G1" s="452"/>
      <c r="H1" s="452" t="s">
        <v>254</v>
      </c>
      <c r="I1" s="452"/>
      <c r="J1" s="452"/>
      <c r="K1" s="452"/>
      <c r="L1" s="452"/>
      <c r="M1" s="452"/>
      <c r="N1" s="452"/>
      <c r="O1" s="452"/>
    </row>
    <row r="2" spans="1:15" s="153" customFormat="1" ht="20.100000000000001" customHeight="1" thickBot="1">
      <c r="A2" s="151" t="s">
        <v>232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2" t="s">
        <v>111</v>
      </c>
    </row>
    <row r="3" spans="1:15" s="174" customFormat="1" ht="21" customHeight="1" thickTop="1">
      <c r="A3" s="344"/>
      <c r="B3" s="455" t="s">
        <v>233</v>
      </c>
      <c r="C3" s="451" t="s">
        <v>110</v>
      </c>
      <c r="D3" s="451"/>
      <c r="E3" s="451"/>
      <c r="F3" s="451"/>
      <c r="G3" s="451"/>
      <c r="H3" s="459" t="s">
        <v>9</v>
      </c>
      <c r="I3" s="459" t="s">
        <v>10</v>
      </c>
      <c r="J3" s="170" t="s">
        <v>39</v>
      </c>
      <c r="K3" s="171"/>
      <c r="L3" s="172"/>
      <c r="M3" s="171"/>
      <c r="N3" s="171"/>
      <c r="O3" s="173"/>
    </row>
    <row r="4" spans="1:15" s="174" customFormat="1" ht="27.75" customHeight="1">
      <c r="A4" s="453" t="s">
        <v>109</v>
      </c>
      <c r="B4" s="453"/>
      <c r="C4" s="160" t="s">
        <v>4</v>
      </c>
      <c r="D4" s="160" t="s">
        <v>11</v>
      </c>
      <c r="E4" s="154" t="s">
        <v>12</v>
      </c>
      <c r="F4" s="154" t="s">
        <v>234</v>
      </c>
      <c r="G4" s="158" t="s">
        <v>13</v>
      </c>
      <c r="H4" s="457"/>
      <c r="I4" s="457"/>
      <c r="J4" s="175" t="s">
        <v>108</v>
      </c>
      <c r="K4" s="175" t="s">
        <v>235</v>
      </c>
      <c r="L4" s="176" t="s">
        <v>107</v>
      </c>
      <c r="M4" s="154" t="s">
        <v>236</v>
      </c>
      <c r="N4" s="154" t="s">
        <v>237</v>
      </c>
      <c r="O4" s="454" t="s">
        <v>106</v>
      </c>
    </row>
    <row r="5" spans="1:15" s="178" customFormat="1" ht="26.25" customHeight="1">
      <c r="A5" s="453"/>
      <c r="B5" s="453" t="s">
        <v>17</v>
      </c>
      <c r="C5" s="457" t="s">
        <v>1</v>
      </c>
      <c r="D5" s="457" t="s">
        <v>18</v>
      </c>
      <c r="E5" s="411" t="s">
        <v>14</v>
      </c>
      <c r="F5" s="411" t="s">
        <v>105</v>
      </c>
      <c r="G5" s="457" t="s">
        <v>100</v>
      </c>
      <c r="H5" s="411" t="s">
        <v>104</v>
      </c>
      <c r="I5" s="457" t="s">
        <v>20</v>
      </c>
      <c r="J5" s="411" t="s">
        <v>103</v>
      </c>
      <c r="K5" s="411" t="s">
        <v>15</v>
      </c>
      <c r="L5" s="177" t="s">
        <v>102</v>
      </c>
      <c r="M5" s="411" t="s">
        <v>16</v>
      </c>
      <c r="N5" s="411" t="s">
        <v>16</v>
      </c>
      <c r="O5" s="454"/>
    </row>
    <row r="6" spans="1:15" s="178" customFormat="1" ht="27" customHeight="1">
      <c r="A6" s="131"/>
      <c r="B6" s="456"/>
      <c r="C6" s="458"/>
      <c r="D6" s="458"/>
      <c r="E6" s="412" t="s">
        <v>19</v>
      </c>
      <c r="F6" s="179" t="s">
        <v>101</v>
      </c>
      <c r="G6" s="458"/>
      <c r="H6" s="412" t="s">
        <v>99</v>
      </c>
      <c r="I6" s="458"/>
      <c r="J6" s="412" t="s">
        <v>21</v>
      </c>
      <c r="K6" s="412" t="s">
        <v>22</v>
      </c>
      <c r="L6" s="412" t="s">
        <v>23</v>
      </c>
      <c r="M6" s="412" t="s">
        <v>98</v>
      </c>
      <c r="N6" s="412" t="s">
        <v>24</v>
      </c>
      <c r="O6" s="164"/>
    </row>
    <row r="7" spans="1:15" s="153" customFormat="1" ht="40.35" customHeight="1">
      <c r="A7" s="345">
        <v>2015</v>
      </c>
      <c r="B7" s="505">
        <v>1101.8009999999999</v>
      </c>
      <c r="C7" s="165">
        <f t="shared" ref="C7:C8" si="0">SUM(D7:G7)</f>
        <v>903.64499999999998</v>
      </c>
      <c r="D7" s="505">
        <v>400.33800000000002</v>
      </c>
      <c r="E7" s="165">
        <v>73.417000000000002</v>
      </c>
      <c r="F7" s="165">
        <v>236.03899999999999</v>
      </c>
      <c r="G7" s="165">
        <v>193.851</v>
      </c>
      <c r="H7" s="165">
        <v>198.15600000000001</v>
      </c>
      <c r="I7" s="181">
        <v>2556.201</v>
      </c>
      <c r="J7" s="181">
        <v>943.87300000000005</v>
      </c>
      <c r="K7" s="181">
        <v>957.37840000000006</v>
      </c>
      <c r="L7" s="181">
        <v>1014.3084927739219</v>
      </c>
      <c r="M7" s="181">
        <v>1.1978</v>
      </c>
      <c r="N7" s="181">
        <v>0.12511249470428829</v>
      </c>
      <c r="O7" s="166">
        <v>2015</v>
      </c>
    </row>
    <row r="8" spans="1:15" s="153" customFormat="1" ht="40.35" customHeight="1">
      <c r="A8" s="345">
        <v>2016</v>
      </c>
      <c r="B8" s="505">
        <v>1237.5070000000001</v>
      </c>
      <c r="C8" s="165">
        <f t="shared" si="0"/>
        <v>1002.6380000000001</v>
      </c>
      <c r="D8" s="505">
        <v>422.815</v>
      </c>
      <c r="E8" s="165">
        <v>74.677999999999997</v>
      </c>
      <c r="F8" s="165">
        <v>278.536</v>
      </c>
      <c r="G8" s="165">
        <v>226.60900000000009</v>
      </c>
      <c r="H8" s="165">
        <v>234.869</v>
      </c>
      <c r="I8" s="181">
        <v>2802.6909999999998</v>
      </c>
      <c r="J8" s="181">
        <v>778.95799999999997</v>
      </c>
      <c r="K8" s="181">
        <v>848.93287238599999</v>
      </c>
      <c r="L8" s="181">
        <v>1089.8313803645383</v>
      </c>
      <c r="M8" s="181">
        <v>8.0811797189010246E-3</v>
      </c>
      <c r="N8" s="181">
        <v>9.5192211089531291E-4</v>
      </c>
      <c r="O8" s="166">
        <v>2016</v>
      </c>
    </row>
    <row r="9" spans="1:15" s="153" customFormat="1" ht="40.35" customHeight="1">
      <c r="A9" s="345">
        <v>2017</v>
      </c>
      <c r="B9" s="505">
        <v>1250.633</v>
      </c>
      <c r="C9" s="506">
        <v>996.71</v>
      </c>
      <c r="D9" s="505">
        <v>378.69400000000002</v>
      </c>
      <c r="E9" s="165">
        <v>77.52</v>
      </c>
      <c r="F9" s="165">
        <v>286.339</v>
      </c>
      <c r="G9" s="165">
        <v>254.1570000000001</v>
      </c>
      <c r="H9" s="165">
        <v>253.923</v>
      </c>
      <c r="I9" s="181">
        <v>3059.395</v>
      </c>
      <c r="J9" s="181">
        <v>636.32600000000002</v>
      </c>
      <c r="K9" s="181">
        <v>832.29573862999996</v>
      </c>
      <c r="L9" s="181">
        <v>1307.9706606833604</v>
      </c>
      <c r="M9" s="181">
        <v>11.228194</v>
      </c>
      <c r="N9" s="181">
        <v>1.3490630167687947</v>
      </c>
      <c r="O9" s="166">
        <v>2017</v>
      </c>
    </row>
    <row r="10" spans="1:15" s="153" customFormat="1" ht="40.35" customHeight="1">
      <c r="A10" s="345">
        <v>2018</v>
      </c>
      <c r="B10" s="505">
        <v>1398.9</v>
      </c>
      <c r="C10" s="506">
        <v>1071.5</v>
      </c>
      <c r="D10" s="505">
        <v>464.3</v>
      </c>
      <c r="E10" s="165">
        <v>74.7</v>
      </c>
      <c r="F10" s="165">
        <v>293.3</v>
      </c>
      <c r="G10" s="165">
        <v>239.2</v>
      </c>
      <c r="H10" s="165">
        <v>327.39999999999998</v>
      </c>
      <c r="I10" s="181">
        <v>3320.6</v>
      </c>
      <c r="J10" s="181">
        <v>506.7</v>
      </c>
      <c r="K10" s="181">
        <v>713.8</v>
      </c>
      <c r="L10" s="181">
        <v>1408.6</v>
      </c>
      <c r="M10" s="181">
        <v>2.1</v>
      </c>
      <c r="N10" s="181">
        <v>0.28999999999999998</v>
      </c>
      <c r="O10" s="166">
        <v>2018</v>
      </c>
    </row>
    <row r="11" spans="1:15" s="153" customFormat="1" ht="40.35" customHeight="1">
      <c r="A11" s="345">
        <v>2019</v>
      </c>
      <c r="B11" s="180">
        <v>1530.491</v>
      </c>
      <c r="C11" s="182">
        <v>1135.261</v>
      </c>
      <c r="D11" s="180">
        <v>465.64600000000002</v>
      </c>
      <c r="E11" s="165">
        <v>75.847999999999999</v>
      </c>
      <c r="F11" s="165">
        <v>331.78300000000002</v>
      </c>
      <c r="G11" s="165">
        <v>261.98400000000004</v>
      </c>
      <c r="H11" s="165">
        <v>395.23</v>
      </c>
      <c r="I11" s="181">
        <v>3653.694</v>
      </c>
      <c r="J11" s="181">
        <v>391.71600000000001</v>
      </c>
      <c r="K11" s="181">
        <v>657.70285588399997</v>
      </c>
      <c r="L11" s="181">
        <v>1679.0298478591633</v>
      </c>
      <c r="M11" s="181">
        <v>0.88236999999999999</v>
      </c>
      <c r="N11" s="181">
        <v>0.1341593687948992</v>
      </c>
      <c r="O11" s="166">
        <v>2019</v>
      </c>
    </row>
    <row r="12" spans="1:15" s="153" customFormat="1" ht="40.35" customHeight="1">
      <c r="A12" s="345">
        <v>2020</v>
      </c>
      <c r="B12" s="180">
        <f t="shared" ref="B12:B13" si="1">C12+H12</f>
        <v>1874.3039999999999</v>
      </c>
      <c r="C12" s="182">
        <f t="shared" ref="C12" si="2">D12+E12+F12+G12</f>
        <v>1267.0329999999999</v>
      </c>
      <c r="D12" s="180">
        <v>396.72800000000001</v>
      </c>
      <c r="E12" s="165">
        <v>81.168000000000006</v>
      </c>
      <c r="F12" s="165">
        <v>429.19200000000001</v>
      </c>
      <c r="G12" s="165">
        <v>359.94499999999982</v>
      </c>
      <c r="H12" s="165">
        <v>607.27099999999996</v>
      </c>
      <c r="I12" s="181">
        <v>4246.991</v>
      </c>
      <c r="J12" s="181">
        <v>333.57600000000002</v>
      </c>
      <c r="K12" s="181">
        <v>615.36412782500008</v>
      </c>
      <c r="L12" s="181">
        <f t="shared" ref="L12:L13" si="3">K12/J12*1000</f>
        <v>1844.7494059074993</v>
      </c>
      <c r="M12" s="181">
        <v>9.630154000000001</v>
      </c>
      <c r="N12" s="181">
        <f>M12/K12*100</f>
        <v>1.5649521258312062</v>
      </c>
      <c r="O12" s="166">
        <v>2020</v>
      </c>
    </row>
    <row r="13" spans="1:15" s="153" customFormat="1" ht="40.35" customHeight="1">
      <c r="A13" s="345">
        <v>2021</v>
      </c>
      <c r="B13" s="180">
        <f t="shared" si="1"/>
        <v>2152.4459999999999</v>
      </c>
      <c r="C13" s="182">
        <f t="shared" ref="C13" si="4">SUM(D13:G13)</f>
        <v>1515.7729999999999</v>
      </c>
      <c r="D13" s="180">
        <v>500.98</v>
      </c>
      <c r="E13" s="165">
        <v>86.185000000000002</v>
      </c>
      <c r="F13" s="165">
        <v>527.60500000000002</v>
      </c>
      <c r="G13" s="165">
        <v>401.00299999999993</v>
      </c>
      <c r="H13" s="165">
        <v>636.673</v>
      </c>
      <c r="I13" s="181">
        <v>4747.3540000000003</v>
      </c>
      <c r="J13" s="181">
        <v>314.44900000000001</v>
      </c>
      <c r="K13" s="181">
        <v>603.81116410699997</v>
      </c>
      <c r="L13" s="181">
        <f t="shared" si="3"/>
        <v>1920.2196989241497</v>
      </c>
      <c r="M13" s="181">
        <v>1.8946910000000001</v>
      </c>
      <c r="N13" s="181">
        <f t="shared" ref="N13" si="5">M13/K13*100</f>
        <v>0.31378866649511739</v>
      </c>
      <c r="O13" s="166">
        <v>2021</v>
      </c>
    </row>
    <row r="14" spans="1:15" s="153" customFormat="1" ht="40.35" customHeight="1">
      <c r="A14" s="345">
        <v>2022</v>
      </c>
      <c r="B14" s="180">
        <v>2119.2809999999999</v>
      </c>
      <c r="C14" s="182">
        <v>1562.9970000000001</v>
      </c>
      <c r="D14" s="180">
        <v>703.36400000000003</v>
      </c>
      <c r="E14" s="165">
        <v>98.968000000000004</v>
      </c>
      <c r="F14" s="165">
        <v>430.89400000000001</v>
      </c>
      <c r="G14" s="165">
        <v>329.77100000000002</v>
      </c>
      <c r="H14" s="165">
        <v>556.28399999999999</v>
      </c>
      <c r="I14" s="181">
        <v>5254.3519999999999</v>
      </c>
      <c r="J14" s="181">
        <v>262.49299999999999</v>
      </c>
      <c r="K14" s="181">
        <v>571.63708346300007</v>
      </c>
      <c r="L14" s="181">
        <v>2177.7231524764475</v>
      </c>
      <c r="M14" s="181">
        <v>1.233136</v>
      </c>
      <c r="N14" s="181">
        <v>0.21572008459101594</v>
      </c>
      <c r="O14" s="166">
        <v>2022</v>
      </c>
    </row>
    <row r="15" spans="1:15" s="153" customFormat="1" ht="40.35" customHeight="1">
      <c r="A15" s="389">
        <v>2023</v>
      </c>
      <c r="B15" s="180">
        <v>2165.1150000000002</v>
      </c>
      <c r="C15" s="182">
        <v>1619.6680000000001</v>
      </c>
      <c r="D15" s="180">
        <v>755.08100000000002</v>
      </c>
      <c r="E15" s="165">
        <v>122.617</v>
      </c>
      <c r="F15" s="165">
        <v>417.67599999999999</v>
      </c>
      <c r="G15" s="165">
        <v>324.29399999999998</v>
      </c>
      <c r="H15" s="165">
        <v>545.447</v>
      </c>
      <c r="I15" s="181">
        <v>5811.9350000000004</v>
      </c>
      <c r="J15" s="181">
        <v>163.76599999999999</v>
      </c>
      <c r="K15" s="181">
        <v>595.79799871199998</v>
      </c>
      <c r="L15" s="181">
        <v>3638.1055818179598</v>
      </c>
      <c r="M15" s="181">
        <v>0.81976400000000005</v>
      </c>
      <c r="N15" s="390">
        <v>0.13759092876648987</v>
      </c>
      <c r="O15" s="389">
        <v>2023</v>
      </c>
    </row>
    <row r="16" spans="1:15" s="322" customFormat="1" ht="40.35" customHeight="1">
      <c r="A16" s="346">
        <v>2024</v>
      </c>
      <c r="B16" s="339">
        <v>2329.3000000000002</v>
      </c>
      <c r="C16" s="340">
        <v>1730.7</v>
      </c>
      <c r="D16" s="339">
        <v>824.1</v>
      </c>
      <c r="E16" s="341">
        <v>103.2</v>
      </c>
      <c r="F16" s="341">
        <v>432.3</v>
      </c>
      <c r="G16" s="341">
        <v>371.2</v>
      </c>
      <c r="H16" s="341">
        <v>598.6</v>
      </c>
      <c r="I16" s="342">
        <v>6371.5</v>
      </c>
      <c r="J16" s="342">
        <v>112.7</v>
      </c>
      <c r="K16" s="342">
        <v>461.6</v>
      </c>
      <c r="L16" s="342">
        <v>4096.8999999999996</v>
      </c>
      <c r="M16" s="342">
        <v>0.1</v>
      </c>
      <c r="N16" s="342">
        <v>0.01</v>
      </c>
      <c r="O16" s="343">
        <v>2024</v>
      </c>
    </row>
    <row r="17" spans="1:15" s="167" customFormat="1" ht="14.25" customHeight="1">
      <c r="A17" s="139" t="s">
        <v>133</v>
      </c>
      <c r="L17" s="183"/>
      <c r="M17" s="183"/>
      <c r="N17" s="183"/>
      <c r="O17" s="142" t="s">
        <v>132</v>
      </c>
    </row>
    <row r="18" spans="1:15" s="167" customFormat="1" ht="14.25" customHeight="1">
      <c r="A18" s="317" t="s">
        <v>255</v>
      </c>
      <c r="B18" s="317"/>
      <c r="C18" s="317"/>
      <c r="D18" s="317"/>
      <c r="L18" s="183"/>
      <c r="M18" s="183"/>
      <c r="N18" s="183"/>
      <c r="O18" s="184"/>
    </row>
    <row r="19" spans="1:15" s="167" customFormat="1" ht="14.25" customHeight="1">
      <c r="A19" s="318" t="s">
        <v>256</v>
      </c>
      <c r="B19" s="318"/>
      <c r="C19" s="319"/>
      <c r="D19" s="319"/>
      <c r="L19" s="183"/>
      <c r="M19" s="183"/>
      <c r="N19" s="183"/>
      <c r="O19" s="184"/>
    </row>
    <row r="20" spans="1:15" s="167" customFormat="1" ht="14.25" customHeight="1">
      <c r="A20" s="320" t="s">
        <v>231</v>
      </c>
      <c r="B20" s="320"/>
      <c r="C20" s="319"/>
      <c r="D20" s="321"/>
      <c r="L20" s="183"/>
      <c r="M20" s="183"/>
      <c r="N20" s="183"/>
      <c r="O20" s="184"/>
    </row>
    <row r="21" spans="1:15" s="153" customFormat="1" ht="14.25" customHeight="1">
      <c r="A21" s="184"/>
      <c r="B21" s="185"/>
      <c r="O21" s="185"/>
    </row>
    <row r="22" spans="1:15" s="153" customFormat="1" ht="14.25" customHeight="1">
      <c r="A22" s="184"/>
      <c r="B22" s="185"/>
      <c r="O22" s="185"/>
    </row>
    <row r="23" spans="1:15" s="153" customFormat="1" ht="14.25" customHeight="1">
      <c r="A23" s="167"/>
      <c r="B23" s="185"/>
      <c r="O23" s="185"/>
    </row>
  </sheetData>
  <mergeCells count="13">
    <mergeCell ref="C3:G3"/>
    <mergeCell ref="A1:G1"/>
    <mergeCell ref="H1:O1"/>
    <mergeCell ref="A4:A5"/>
    <mergeCell ref="O4:O5"/>
    <mergeCell ref="B3:B4"/>
    <mergeCell ref="B5:B6"/>
    <mergeCell ref="C5:C6"/>
    <mergeCell ref="D5:D6"/>
    <mergeCell ref="G5:G6"/>
    <mergeCell ref="H3:H4"/>
    <mergeCell ref="I3:I4"/>
    <mergeCell ref="I5:I6"/>
  </mergeCells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25" orientation="portrait" r:id="rId1"/>
  <headerFooter alignWithMargins="0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M173"/>
  <sheetViews>
    <sheetView view="pageBreakPreview" workbookViewId="0">
      <selection activeCell="G17" sqref="G17:K17"/>
    </sheetView>
  </sheetViews>
  <sheetFormatPr defaultRowHeight="14.25"/>
  <cols>
    <col min="1" max="1" width="21.5" style="3" customWidth="1"/>
    <col min="2" max="2" width="14" style="3" customWidth="1"/>
    <col min="3" max="4" width="16.875" style="18" bestFit="1" customWidth="1"/>
    <col min="5" max="5" width="16" style="18" bestFit="1" customWidth="1"/>
    <col min="6" max="6" width="15.875" style="18" bestFit="1" customWidth="1"/>
    <col min="7" max="7" width="14" style="3" customWidth="1"/>
    <col min="8" max="10" width="21.625" style="18" bestFit="1" customWidth="1"/>
    <col min="11" max="11" width="14.875" style="18" bestFit="1" customWidth="1"/>
    <col min="12" max="12" width="17.5" style="3" customWidth="1"/>
    <col min="13" max="13" width="2.625" style="17" customWidth="1"/>
    <col min="14" max="16384" width="9" style="2"/>
  </cols>
  <sheetData>
    <row r="1" spans="1:13" s="4" customFormat="1" ht="20.100000000000001" customHeight="1">
      <c r="A1" s="469" t="s">
        <v>118</v>
      </c>
      <c r="B1" s="469"/>
      <c r="C1" s="469"/>
      <c r="D1" s="469"/>
      <c r="E1" s="469"/>
      <c r="F1" s="469"/>
      <c r="G1" s="469" t="s">
        <v>119</v>
      </c>
      <c r="H1" s="469"/>
      <c r="I1" s="469"/>
      <c r="J1" s="469"/>
      <c r="K1" s="469"/>
      <c r="L1" s="469"/>
      <c r="M1" s="19"/>
    </row>
    <row r="2" spans="1:13" s="7" customFormat="1" ht="20.100000000000001" customHeight="1" thickBot="1">
      <c r="A2" s="5" t="s">
        <v>40</v>
      </c>
      <c r="B2" s="5"/>
      <c r="C2" s="5"/>
      <c r="D2" s="12"/>
      <c r="E2" s="12"/>
      <c r="F2" s="12"/>
      <c r="G2" s="5"/>
      <c r="H2" s="5"/>
      <c r="I2" s="12"/>
      <c r="J2" s="12"/>
      <c r="K2" s="12"/>
      <c r="L2" s="6" t="s">
        <v>56</v>
      </c>
      <c r="M2" s="13"/>
    </row>
    <row r="3" spans="1:13" s="7" customFormat="1" ht="21.95" customHeight="1" thickTop="1">
      <c r="A3" s="460" t="s">
        <v>0</v>
      </c>
      <c r="B3" s="466" t="s">
        <v>120</v>
      </c>
      <c r="C3" s="467"/>
      <c r="D3" s="467"/>
      <c r="E3" s="467"/>
      <c r="F3" s="468"/>
      <c r="G3" s="466" t="s">
        <v>131</v>
      </c>
      <c r="H3" s="467"/>
      <c r="I3" s="467"/>
      <c r="J3" s="467"/>
      <c r="K3" s="468"/>
      <c r="L3" s="463" t="s">
        <v>121</v>
      </c>
    </row>
    <row r="4" spans="1:13" s="7" customFormat="1" ht="21.95" customHeight="1">
      <c r="A4" s="461"/>
      <c r="B4" s="14" t="s">
        <v>57</v>
      </c>
      <c r="C4" s="34" t="s">
        <v>58</v>
      </c>
      <c r="D4" s="34" t="s">
        <v>59</v>
      </c>
      <c r="E4" s="34" t="s">
        <v>60</v>
      </c>
      <c r="F4" s="16" t="s">
        <v>61</v>
      </c>
      <c r="G4" s="14" t="s">
        <v>122</v>
      </c>
      <c r="H4" s="34" t="s">
        <v>58</v>
      </c>
      <c r="I4" s="34" t="s">
        <v>59</v>
      </c>
      <c r="J4" s="34" t="s">
        <v>60</v>
      </c>
      <c r="K4" s="16" t="s">
        <v>124</v>
      </c>
      <c r="L4" s="464"/>
      <c r="M4" s="15"/>
    </row>
    <row r="5" spans="1:13" s="7" customFormat="1" ht="21.95" customHeight="1">
      <c r="A5" s="461"/>
      <c r="B5" s="33" t="s">
        <v>68</v>
      </c>
      <c r="C5" s="35" t="s">
        <v>70</v>
      </c>
      <c r="D5" s="35" t="s">
        <v>62</v>
      </c>
      <c r="E5" s="35" t="s">
        <v>62</v>
      </c>
      <c r="F5" s="9" t="s">
        <v>63</v>
      </c>
      <c r="G5" s="33" t="s">
        <v>68</v>
      </c>
      <c r="H5" s="35" t="s">
        <v>70</v>
      </c>
      <c r="I5" s="35" t="s">
        <v>62</v>
      </c>
      <c r="J5" s="35" t="s">
        <v>62</v>
      </c>
      <c r="K5" s="33" t="s">
        <v>63</v>
      </c>
      <c r="L5" s="464"/>
      <c r="M5" s="15"/>
    </row>
    <row r="6" spans="1:13" s="7" customFormat="1" ht="21.95" customHeight="1">
      <c r="A6" s="462"/>
      <c r="B6" s="32" t="s">
        <v>64</v>
      </c>
      <c r="C6" s="36" t="s">
        <v>69</v>
      </c>
      <c r="D6" s="36" t="s">
        <v>65</v>
      </c>
      <c r="E6" s="36" t="s">
        <v>66</v>
      </c>
      <c r="F6" s="11" t="s">
        <v>67</v>
      </c>
      <c r="G6" s="32" t="s">
        <v>123</v>
      </c>
      <c r="H6" s="36" t="s">
        <v>69</v>
      </c>
      <c r="I6" s="36" t="s">
        <v>65</v>
      </c>
      <c r="J6" s="36" t="s">
        <v>66</v>
      </c>
      <c r="K6" s="32" t="s">
        <v>67</v>
      </c>
      <c r="L6" s="465"/>
      <c r="M6" s="15"/>
    </row>
    <row r="7" spans="1:13" s="26" customFormat="1" ht="50.25" customHeight="1">
      <c r="A7" s="23" t="s">
        <v>112</v>
      </c>
      <c r="B7" s="38">
        <v>2</v>
      </c>
      <c r="C7" s="38">
        <v>21514</v>
      </c>
      <c r="D7" s="38">
        <v>19915</v>
      </c>
      <c r="E7" s="38">
        <v>15964</v>
      </c>
      <c r="F7" s="38">
        <v>14290</v>
      </c>
      <c r="G7" s="38" t="s">
        <v>125</v>
      </c>
      <c r="H7" s="38" t="s">
        <v>125</v>
      </c>
      <c r="I7" s="38" t="s">
        <v>125</v>
      </c>
      <c r="J7" s="38" t="s">
        <v>125</v>
      </c>
      <c r="K7" s="38" t="s">
        <v>125</v>
      </c>
      <c r="L7" s="31">
        <v>2007</v>
      </c>
      <c r="M7" s="24"/>
    </row>
    <row r="8" spans="1:13" s="26" customFormat="1" ht="50.25" customHeight="1">
      <c r="A8" s="23" t="s">
        <v>71</v>
      </c>
      <c r="B8" s="38">
        <v>2</v>
      </c>
      <c r="C8" s="38">
        <v>29869</v>
      </c>
      <c r="D8" s="38">
        <v>27853</v>
      </c>
      <c r="E8" s="38">
        <v>20395</v>
      </c>
      <c r="F8" s="38">
        <v>15276</v>
      </c>
      <c r="G8" s="38" t="s">
        <v>125</v>
      </c>
      <c r="H8" s="38" t="s">
        <v>125</v>
      </c>
      <c r="I8" s="38" t="s">
        <v>125</v>
      </c>
      <c r="J8" s="38" t="s">
        <v>125</v>
      </c>
      <c r="K8" s="38" t="s">
        <v>125</v>
      </c>
      <c r="L8" s="31">
        <v>2008</v>
      </c>
      <c r="M8" s="24"/>
    </row>
    <row r="9" spans="1:13" s="26" customFormat="1" ht="50.25" customHeight="1">
      <c r="A9" s="23">
        <v>2009</v>
      </c>
      <c r="B9" s="38">
        <v>2</v>
      </c>
      <c r="C9" s="38">
        <v>41139</v>
      </c>
      <c r="D9" s="38">
        <v>38874</v>
      </c>
      <c r="E9" s="38">
        <v>25708</v>
      </c>
      <c r="F9" s="38">
        <v>16174</v>
      </c>
      <c r="G9" s="38" t="s">
        <v>125</v>
      </c>
      <c r="H9" s="38" t="s">
        <v>125</v>
      </c>
      <c r="I9" s="38" t="s">
        <v>125</v>
      </c>
      <c r="J9" s="38" t="s">
        <v>125</v>
      </c>
      <c r="K9" s="38" t="s">
        <v>125</v>
      </c>
      <c r="L9" s="25">
        <v>2009</v>
      </c>
      <c r="M9" s="24"/>
    </row>
    <row r="10" spans="1:13" s="28" customFormat="1" ht="50.25" customHeight="1">
      <c r="A10" s="23">
        <v>2010</v>
      </c>
      <c r="B10" s="38">
        <v>2</v>
      </c>
      <c r="C10" s="38">
        <v>54015</v>
      </c>
      <c r="D10" s="38">
        <v>50867</v>
      </c>
      <c r="E10" s="38">
        <v>32621</v>
      </c>
      <c r="F10" s="38">
        <v>16085</v>
      </c>
      <c r="G10" s="38" t="s">
        <v>125</v>
      </c>
      <c r="H10" s="38" t="s">
        <v>125</v>
      </c>
      <c r="I10" s="38" t="s">
        <v>125</v>
      </c>
      <c r="J10" s="38" t="s">
        <v>125</v>
      </c>
      <c r="K10" s="38" t="s">
        <v>125</v>
      </c>
      <c r="L10" s="25">
        <v>2010</v>
      </c>
      <c r="M10" s="29"/>
    </row>
    <row r="11" spans="1:13" s="28" customFormat="1" ht="50.25" customHeight="1">
      <c r="A11" s="23">
        <v>2011</v>
      </c>
      <c r="B11" s="38">
        <v>2</v>
      </c>
      <c r="C11" s="38">
        <v>57307</v>
      </c>
      <c r="D11" s="38">
        <v>53359</v>
      </c>
      <c r="E11" s="38">
        <v>38840</v>
      </c>
      <c r="F11" s="38">
        <v>16774</v>
      </c>
      <c r="G11" s="38" t="s">
        <v>125</v>
      </c>
      <c r="H11" s="38" t="s">
        <v>125</v>
      </c>
      <c r="I11" s="38" t="s">
        <v>125</v>
      </c>
      <c r="J11" s="38" t="s">
        <v>125</v>
      </c>
      <c r="K11" s="38" t="s">
        <v>125</v>
      </c>
      <c r="L11" s="25">
        <v>2011</v>
      </c>
      <c r="M11" s="29"/>
    </row>
    <row r="12" spans="1:13" s="26" customFormat="1" ht="50.25" customHeight="1">
      <c r="A12" s="23">
        <v>2012</v>
      </c>
      <c r="B12" s="40">
        <v>2</v>
      </c>
      <c r="C12" s="38">
        <v>72821</v>
      </c>
      <c r="D12" s="38">
        <v>68076</v>
      </c>
      <c r="E12" s="38">
        <v>43425</v>
      </c>
      <c r="F12" s="38">
        <v>18448</v>
      </c>
      <c r="G12" s="38" t="s">
        <v>125</v>
      </c>
      <c r="H12" s="38" t="s">
        <v>125</v>
      </c>
      <c r="I12" s="38" t="s">
        <v>125</v>
      </c>
      <c r="J12" s="38" t="s">
        <v>125</v>
      </c>
      <c r="K12" s="38" t="s">
        <v>125</v>
      </c>
      <c r="L12" s="25">
        <v>2012</v>
      </c>
      <c r="M12" s="24"/>
    </row>
    <row r="13" spans="1:13" s="26" customFormat="1" ht="50.25" customHeight="1">
      <c r="A13" s="23">
        <v>2013</v>
      </c>
      <c r="B13" s="40">
        <v>2</v>
      </c>
      <c r="C13" s="38">
        <v>80153</v>
      </c>
      <c r="D13" s="38">
        <v>74006</v>
      </c>
      <c r="E13" s="38">
        <v>48829</v>
      </c>
      <c r="F13" s="38">
        <v>19008</v>
      </c>
      <c r="G13" s="38">
        <v>2</v>
      </c>
      <c r="H13" s="38">
        <v>60320</v>
      </c>
      <c r="I13" s="38">
        <v>54088</v>
      </c>
      <c r="J13" s="38">
        <v>39262</v>
      </c>
      <c r="K13" s="38">
        <v>8365</v>
      </c>
      <c r="L13" s="25">
        <v>2013</v>
      </c>
      <c r="M13" s="24"/>
    </row>
    <row r="14" spans="1:13" s="26" customFormat="1" ht="50.25" customHeight="1">
      <c r="A14" s="23">
        <v>2014</v>
      </c>
      <c r="B14" s="40">
        <v>2</v>
      </c>
      <c r="C14" s="38">
        <v>98602</v>
      </c>
      <c r="D14" s="38">
        <v>92068</v>
      </c>
      <c r="E14" s="38">
        <v>62040</v>
      </c>
      <c r="F14" s="38">
        <v>21175</v>
      </c>
      <c r="G14" s="38">
        <v>2</v>
      </c>
      <c r="H14" s="38">
        <v>63494.227022999999</v>
      </c>
      <c r="I14" s="38">
        <v>57042.864951000003</v>
      </c>
      <c r="J14" s="38">
        <v>42374.429474999997</v>
      </c>
      <c r="K14" s="38">
        <v>8734</v>
      </c>
      <c r="L14" s="25">
        <v>2014</v>
      </c>
      <c r="M14" s="24"/>
    </row>
    <row r="15" spans="1:13" s="26" customFormat="1" ht="50.25" customHeight="1">
      <c r="A15" s="23">
        <v>2015</v>
      </c>
      <c r="B15" s="40">
        <v>2</v>
      </c>
      <c r="C15" s="38">
        <v>107721.69192100001</v>
      </c>
      <c r="D15" s="38">
        <v>100558.803168</v>
      </c>
      <c r="E15" s="38">
        <v>66177.452197999999</v>
      </c>
      <c r="F15" s="38">
        <v>22538</v>
      </c>
      <c r="G15" s="38">
        <v>2</v>
      </c>
      <c r="H15" s="38">
        <v>69921</v>
      </c>
      <c r="I15" s="38">
        <v>62680</v>
      </c>
      <c r="J15" s="38">
        <v>49496</v>
      </c>
      <c r="K15" s="38">
        <v>7213</v>
      </c>
      <c r="L15" s="25">
        <v>2015</v>
      </c>
      <c r="M15" s="24"/>
    </row>
    <row r="16" spans="1:13" s="26" customFormat="1" ht="50.25" customHeight="1">
      <c r="A16" s="23">
        <v>2016</v>
      </c>
      <c r="B16" s="40">
        <v>2</v>
      </c>
      <c r="C16" s="38">
        <v>131633</v>
      </c>
      <c r="D16" s="38">
        <v>121854</v>
      </c>
      <c r="E16" s="38">
        <v>83626</v>
      </c>
      <c r="F16" s="38">
        <v>23989</v>
      </c>
      <c r="G16" s="38">
        <v>2</v>
      </c>
      <c r="H16" s="39">
        <v>75962099689</v>
      </c>
      <c r="I16" s="39">
        <v>68705294729</v>
      </c>
      <c r="J16" s="39">
        <v>51794701407</v>
      </c>
      <c r="K16" s="38">
        <v>7677</v>
      </c>
      <c r="L16" s="25">
        <v>2016</v>
      </c>
      <c r="M16" s="24"/>
    </row>
    <row r="17" spans="1:13" s="28" customFormat="1" ht="50.25" customHeight="1">
      <c r="A17" s="27">
        <v>2017</v>
      </c>
      <c r="B17" s="41">
        <v>2</v>
      </c>
      <c r="C17" s="42">
        <v>156266</v>
      </c>
      <c r="D17" s="42">
        <v>145595</v>
      </c>
      <c r="E17" s="42">
        <v>112065</v>
      </c>
      <c r="F17" s="42">
        <v>26005</v>
      </c>
      <c r="G17" s="42">
        <v>3</v>
      </c>
      <c r="H17" s="37">
        <v>125997260810</v>
      </c>
      <c r="I17" s="37">
        <v>113765887367</v>
      </c>
      <c r="J17" s="37">
        <v>92900565665</v>
      </c>
      <c r="K17" s="42">
        <v>11707</v>
      </c>
      <c r="L17" s="30">
        <v>2017</v>
      </c>
      <c r="M17" s="29"/>
    </row>
    <row r="18" spans="1:13" s="8" customFormat="1" ht="14.1" customHeight="1">
      <c r="A18" s="1" t="s">
        <v>133</v>
      </c>
      <c r="B18" s="10"/>
      <c r="C18" s="20"/>
      <c r="D18" s="20"/>
      <c r="E18" s="20"/>
      <c r="F18" s="20"/>
      <c r="G18" s="10"/>
      <c r="H18" s="20"/>
      <c r="I18" s="20"/>
      <c r="J18" s="20"/>
      <c r="K18" s="20"/>
      <c r="L18" s="22" t="s">
        <v>132</v>
      </c>
      <c r="M18" s="21"/>
    </row>
    <row r="19" spans="1:13" s="7" customFormat="1" ht="16.5" customHeight="1">
      <c r="A19" s="8" t="s">
        <v>127</v>
      </c>
      <c r="C19" s="13"/>
      <c r="D19" s="13"/>
      <c r="E19" s="13"/>
      <c r="F19" s="13"/>
      <c r="H19" s="13"/>
      <c r="I19" s="13"/>
      <c r="J19" s="13"/>
      <c r="K19" s="13"/>
      <c r="M19" s="13"/>
    </row>
    <row r="20" spans="1:13" ht="16.5" customHeight="1">
      <c r="A20" s="2"/>
      <c r="B20" s="2"/>
      <c r="C20" s="17"/>
      <c r="D20" s="17"/>
      <c r="E20" s="17"/>
      <c r="F20" s="17"/>
      <c r="G20" s="2"/>
      <c r="H20" s="17"/>
      <c r="I20" s="17"/>
      <c r="J20" s="17"/>
      <c r="K20" s="17"/>
      <c r="L20" s="2"/>
    </row>
    <row r="21" spans="1:13" ht="19.5" customHeight="1">
      <c r="A21" s="2"/>
      <c r="B21" s="2"/>
      <c r="C21" s="17"/>
      <c r="D21" s="17"/>
      <c r="E21" s="17"/>
      <c r="F21" s="17"/>
      <c r="G21" s="2"/>
      <c r="H21" s="17"/>
      <c r="I21" s="17"/>
      <c r="J21" s="17"/>
      <c r="K21" s="17"/>
      <c r="L21" s="2"/>
    </row>
    <row r="22" spans="1:13" ht="14.45" customHeight="1">
      <c r="A22" s="2"/>
      <c r="B22" s="2"/>
      <c r="C22" s="17"/>
      <c r="D22" s="17"/>
      <c r="E22" s="17"/>
      <c r="F22" s="17"/>
      <c r="G22" s="2"/>
      <c r="H22" s="17"/>
      <c r="I22" s="17"/>
      <c r="J22" s="17"/>
      <c r="K22" s="17"/>
      <c r="L22" s="2"/>
    </row>
    <row r="23" spans="1:13" ht="14.45" customHeight="1">
      <c r="A23" s="2"/>
      <c r="B23" s="2"/>
      <c r="C23" s="17"/>
      <c r="D23" s="17"/>
      <c r="E23" s="17"/>
      <c r="F23" s="17"/>
      <c r="G23" s="2"/>
      <c r="H23" s="17"/>
      <c r="I23" s="17"/>
      <c r="J23" s="17"/>
      <c r="K23" s="17"/>
      <c r="L23" s="2"/>
    </row>
    <row r="24" spans="1:13" ht="14.45" customHeight="1">
      <c r="A24" s="2"/>
      <c r="B24" s="2"/>
      <c r="C24" s="17"/>
      <c r="D24" s="17"/>
      <c r="E24" s="17"/>
      <c r="F24" s="17"/>
      <c r="G24" s="2"/>
      <c r="H24" s="17"/>
      <c r="I24" s="17"/>
      <c r="J24" s="17"/>
      <c r="K24" s="17"/>
      <c r="L24" s="2"/>
    </row>
    <row r="25" spans="1:13" ht="14.45" customHeight="1">
      <c r="A25" s="2"/>
      <c r="B25" s="2"/>
      <c r="C25" s="17"/>
      <c r="D25" s="17"/>
      <c r="E25" s="17"/>
      <c r="F25" s="17"/>
      <c r="G25" s="2"/>
      <c r="H25" s="17"/>
      <c r="I25" s="17"/>
      <c r="J25" s="17"/>
      <c r="K25" s="17"/>
      <c r="L25" s="2"/>
    </row>
    <row r="26" spans="1:13" ht="18.75" customHeight="1">
      <c r="A26" s="2"/>
      <c r="B26" s="2"/>
      <c r="C26" s="17"/>
      <c r="D26" s="17"/>
      <c r="E26" s="17"/>
      <c r="F26" s="17"/>
      <c r="G26" s="2"/>
      <c r="H26" s="17"/>
      <c r="I26" s="17"/>
      <c r="J26" s="17"/>
      <c r="K26" s="17"/>
      <c r="L26" s="2"/>
    </row>
    <row r="27" spans="1:13" ht="14.45" customHeight="1">
      <c r="A27" s="2"/>
      <c r="B27" s="2"/>
      <c r="C27" s="17"/>
      <c r="D27" s="17"/>
      <c r="E27" s="17"/>
      <c r="F27" s="17"/>
      <c r="G27" s="2"/>
      <c r="H27" s="17"/>
      <c r="I27" s="17"/>
      <c r="J27" s="17"/>
      <c r="K27" s="17"/>
      <c r="L27" s="2"/>
    </row>
    <row r="28" spans="1:13" ht="14.45" customHeight="1">
      <c r="A28" s="2"/>
      <c r="B28" s="2"/>
      <c r="C28" s="17"/>
      <c r="D28" s="17"/>
      <c r="E28" s="17"/>
      <c r="F28" s="17"/>
      <c r="G28" s="2"/>
      <c r="H28" s="17"/>
      <c r="I28" s="17"/>
      <c r="J28" s="17"/>
      <c r="K28" s="17"/>
      <c r="L28" s="2"/>
    </row>
    <row r="29" spans="1:13" ht="14.45" customHeight="1">
      <c r="A29" s="2"/>
      <c r="B29" s="2"/>
      <c r="C29" s="17"/>
      <c r="D29" s="17"/>
      <c r="E29" s="17"/>
      <c r="F29" s="17"/>
      <c r="G29" s="2"/>
      <c r="H29" s="17"/>
      <c r="I29" s="17"/>
      <c r="J29" s="17"/>
      <c r="K29" s="17"/>
      <c r="L29" s="2"/>
    </row>
    <row r="30" spans="1:13" ht="14.45" customHeight="1">
      <c r="A30" s="2"/>
      <c r="B30" s="2"/>
      <c r="C30" s="17"/>
      <c r="D30" s="17"/>
      <c r="E30" s="17"/>
      <c r="F30" s="17"/>
      <c r="G30" s="2"/>
      <c r="H30" s="17"/>
      <c r="I30" s="17"/>
      <c r="J30" s="17"/>
      <c r="K30" s="17"/>
      <c r="L30" s="2"/>
    </row>
    <row r="31" spans="1:13" ht="18.75" customHeight="1">
      <c r="A31" s="2"/>
      <c r="B31" s="2"/>
      <c r="C31" s="17"/>
      <c r="D31" s="17"/>
      <c r="E31" s="17"/>
      <c r="F31" s="17"/>
      <c r="G31" s="2"/>
      <c r="H31" s="17"/>
      <c r="I31" s="17"/>
      <c r="J31" s="17"/>
      <c r="K31" s="17"/>
      <c r="L31" s="2"/>
    </row>
    <row r="32" spans="1:13" ht="14.45" customHeight="1">
      <c r="A32" s="2"/>
      <c r="B32" s="2"/>
      <c r="C32" s="17"/>
      <c r="D32" s="17"/>
      <c r="E32" s="17"/>
      <c r="F32" s="17"/>
      <c r="G32" s="2"/>
      <c r="H32" s="17"/>
      <c r="I32" s="17"/>
      <c r="J32" s="17"/>
      <c r="K32" s="17"/>
      <c r="L32" s="2"/>
    </row>
    <row r="33" spans="1:12" ht="14.45" customHeight="1">
      <c r="A33" s="2"/>
      <c r="B33" s="2"/>
      <c r="C33" s="17"/>
      <c r="D33" s="17"/>
      <c r="E33" s="17"/>
      <c r="F33" s="17"/>
      <c r="G33" s="2"/>
      <c r="H33" s="17"/>
      <c r="I33" s="17"/>
      <c r="J33" s="17"/>
      <c r="K33" s="17"/>
      <c r="L33" s="2"/>
    </row>
    <row r="34" spans="1:12" ht="14.45" customHeight="1">
      <c r="A34" s="2"/>
      <c r="B34" s="2"/>
      <c r="C34" s="17"/>
      <c r="D34" s="17"/>
      <c r="E34" s="17"/>
      <c r="F34" s="17"/>
      <c r="G34" s="2"/>
      <c r="H34" s="17"/>
      <c r="I34" s="17"/>
      <c r="J34" s="17"/>
      <c r="K34" s="17"/>
      <c r="L34" s="2"/>
    </row>
    <row r="35" spans="1:12" ht="14.45" customHeight="1">
      <c r="A35" s="2"/>
      <c r="B35" s="2"/>
      <c r="C35" s="17"/>
      <c r="D35" s="17"/>
      <c r="E35" s="17"/>
      <c r="F35" s="17"/>
      <c r="G35" s="2"/>
      <c r="H35" s="17"/>
      <c r="I35" s="17"/>
      <c r="J35" s="17"/>
      <c r="K35" s="17"/>
      <c r="L35" s="2"/>
    </row>
    <row r="36" spans="1:12" ht="18.75" customHeight="1">
      <c r="A36" s="2"/>
      <c r="B36" s="2"/>
      <c r="C36" s="17"/>
      <c r="D36" s="17"/>
      <c r="E36" s="17"/>
      <c r="F36" s="17"/>
      <c r="G36" s="2"/>
      <c r="H36" s="17"/>
      <c r="I36" s="17"/>
      <c r="J36" s="17"/>
      <c r="K36" s="17"/>
      <c r="L36" s="2"/>
    </row>
    <row r="37" spans="1:12" ht="14.45" customHeight="1">
      <c r="A37" s="2"/>
      <c r="B37" s="2"/>
      <c r="C37" s="17"/>
      <c r="D37" s="17"/>
      <c r="E37" s="17"/>
      <c r="F37" s="17"/>
      <c r="G37" s="2"/>
      <c r="H37" s="17"/>
      <c r="I37" s="17"/>
      <c r="J37" s="17"/>
      <c r="K37" s="17"/>
      <c r="L37" s="2"/>
    </row>
    <row r="38" spans="1:12" ht="14.45" customHeight="1">
      <c r="A38" s="2"/>
      <c r="B38" s="2"/>
      <c r="C38" s="17"/>
      <c r="D38" s="17"/>
      <c r="E38" s="17"/>
      <c r="F38" s="17"/>
      <c r="G38" s="2"/>
      <c r="H38" s="17"/>
      <c r="I38" s="17"/>
      <c r="J38" s="17"/>
      <c r="K38" s="17"/>
      <c r="L38" s="2"/>
    </row>
    <row r="39" spans="1:12" ht="14.45" customHeight="1">
      <c r="A39" s="2"/>
      <c r="B39" s="2"/>
      <c r="C39" s="17"/>
      <c r="D39" s="17"/>
      <c r="E39" s="17"/>
      <c r="F39" s="17"/>
      <c r="G39" s="2"/>
      <c r="H39" s="17"/>
      <c r="I39" s="17"/>
      <c r="J39" s="17"/>
      <c r="K39" s="17"/>
      <c r="L39" s="2"/>
    </row>
    <row r="40" spans="1:12" ht="14.45" customHeight="1">
      <c r="A40" s="2"/>
      <c r="B40" s="2"/>
      <c r="C40" s="17"/>
      <c r="D40" s="17"/>
      <c r="E40" s="17"/>
      <c r="F40" s="17"/>
      <c r="G40" s="2"/>
      <c r="H40" s="17"/>
      <c r="I40" s="17"/>
      <c r="J40" s="17"/>
      <c r="K40" s="17"/>
      <c r="L40" s="2"/>
    </row>
    <row r="41" spans="1:12" ht="14.45" customHeight="1">
      <c r="A41" s="2"/>
      <c r="B41" s="2"/>
      <c r="C41" s="17"/>
      <c r="D41" s="17"/>
      <c r="E41" s="17"/>
      <c r="F41" s="17"/>
      <c r="G41" s="2"/>
      <c r="H41" s="17"/>
      <c r="I41" s="17"/>
      <c r="J41" s="17"/>
      <c r="K41" s="17"/>
      <c r="L41" s="2"/>
    </row>
    <row r="42" spans="1:12" ht="5.25" customHeight="1">
      <c r="A42" s="2"/>
      <c r="B42" s="2"/>
      <c r="C42" s="17"/>
      <c r="D42" s="17"/>
      <c r="E42" s="17"/>
      <c r="F42" s="17"/>
      <c r="G42" s="2"/>
      <c r="H42" s="17"/>
      <c r="I42" s="17"/>
      <c r="J42" s="17"/>
      <c r="K42" s="17"/>
      <c r="L42" s="2"/>
    </row>
    <row r="43" spans="1:12" ht="15.75" customHeight="1">
      <c r="A43" s="2"/>
      <c r="B43" s="2"/>
      <c r="C43" s="17"/>
      <c r="D43" s="17"/>
      <c r="E43" s="17"/>
      <c r="F43" s="17"/>
      <c r="G43" s="2"/>
      <c r="H43" s="17"/>
      <c r="I43" s="17"/>
      <c r="J43" s="17"/>
      <c r="K43" s="17"/>
      <c r="L43" s="2"/>
    </row>
    <row r="44" spans="1:12">
      <c r="A44" s="2"/>
      <c r="B44" s="2"/>
      <c r="C44" s="17"/>
      <c r="D44" s="17"/>
      <c r="E44" s="17"/>
      <c r="F44" s="17"/>
      <c r="G44" s="2"/>
      <c r="H44" s="17"/>
      <c r="I44" s="17"/>
      <c r="J44" s="17"/>
      <c r="K44" s="17"/>
      <c r="L44" s="2"/>
    </row>
    <row r="45" spans="1:12">
      <c r="A45" s="2"/>
      <c r="B45" s="2"/>
      <c r="C45" s="17"/>
      <c r="D45" s="17"/>
      <c r="E45" s="17"/>
      <c r="F45" s="17"/>
      <c r="G45" s="2"/>
      <c r="H45" s="17"/>
      <c r="I45" s="17"/>
      <c r="J45" s="17"/>
      <c r="K45" s="17"/>
      <c r="L45" s="2"/>
    </row>
    <row r="46" spans="1:12">
      <c r="A46" s="2"/>
      <c r="B46" s="2"/>
      <c r="C46" s="17"/>
      <c r="D46" s="17"/>
      <c r="E46" s="17"/>
      <c r="F46" s="17"/>
      <c r="G46" s="2"/>
      <c r="H46" s="17"/>
      <c r="I46" s="17"/>
      <c r="J46" s="17"/>
      <c r="K46" s="17"/>
      <c r="L46" s="2"/>
    </row>
    <row r="47" spans="1:12">
      <c r="A47" s="2"/>
      <c r="B47" s="2"/>
      <c r="C47" s="17"/>
      <c r="D47" s="17"/>
      <c r="E47" s="17"/>
      <c r="F47" s="17"/>
      <c r="G47" s="2"/>
      <c r="H47" s="17"/>
      <c r="I47" s="17"/>
      <c r="J47" s="17"/>
      <c r="K47" s="17"/>
      <c r="L47" s="2"/>
    </row>
    <row r="48" spans="1:12">
      <c r="A48" s="2"/>
      <c r="B48" s="2"/>
      <c r="C48" s="17"/>
      <c r="D48" s="17"/>
      <c r="E48" s="17"/>
      <c r="F48" s="17"/>
      <c r="G48" s="2"/>
      <c r="H48" s="17"/>
      <c r="I48" s="17"/>
      <c r="J48" s="17"/>
      <c r="K48" s="17"/>
      <c r="L48" s="2"/>
    </row>
    <row r="49" spans="1:12">
      <c r="A49" s="2"/>
      <c r="B49" s="2"/>
      <c r="C49" s="17"/>
      <c r="D49" s="17"/>
      <c r="E49" s="17"/>
      <c r="F49" s="17"/>
      <c r="G49" s="2"/>
      <c r="H49" s="17"/>
      <c r="I49" s="17"/>
      <c r="J49" s="17"/>
      <c r="K49" s="17"/>
      <c r="L49" s="2"/>
    </row>
    <row r="50" spans="1:12">
      <c r="A50" s="2"/>
      <c r="B50" s="2"/>
      <c r="C50" s="17"/>
      <c r="D50" s="17"/>
      <c r="E50" s="17"/>
      <c r="F50" s="17"/>
      <c r="G50" s="2"/>
      <c r="H50" s="17"/>
      <c r="I50" s="17"/>
      <c r="J50" s="17"/>
      <c r="K50" s="17"/>
      <c r="L50" s="2"/>
    </row>
    <row r="51" spans="1:12">
      <c r="A51" s="2"/>
      <c r="B51" s="2"/>
      <c r="C51" s="17"/>
      <c r="D51" s="17"/>
      <c r="E51" s="17"/>
      <c r="F51" s="17"/>
      <c r="G51" s="2"/>
      <c r="H51" s="17"/>
      <c r="I51" s="17"/>
      <c r="J51" s="17"/>
      <c r="K51" s="17"/>
      <c r="L51" s="2"/>
    </row>
    <row r="52" spans="1:12">
      <c r="A52" s="2"/>
      <c r="B52" s="2"/>
      <c r="C52" s="17"/>
      <c r="D52" s="17"/>
      <c r="E52" s="17"/>
      <c r="F52" s="17"/>
      <c r="G52" s="2"/>
      <c r="H52" s="17"/>
      <c r="I52" s="17"/>
      <c r="J52" s="17"/>
      <c r="K52" s="17"/>
      <c r="L52" s="2"/>
    </row>
    <row r="53" spans="1:12">
      <c r="A53" s="2"/>
      <c r="B53" s="2"/>
      <c r="C53" s="17"/>
      <c r="D53" s="17"/>
      <c r="E53" s="17"/>
      <c r="F53" s="17"/>
      <c r="G53" s="2"/>
      <c r="H53" s="17"/>
      <c r="I53" s="17"/>
      <c r="J53" s="17"/>
      <c r="K53" s="17"/>
      <c r="L53" s="2"/>
    </row>
    <row r="54" spans="1:12">
      <c r="A54" s="2"/>
      <c r="B54" s="2"/>
      <c r="C54" s="17"/>
      <c r="D54" s="17"/>
      <c r="E54" s="17"/>
      <c r="F54" s="17"/>
      <c r="G54" s="2"/>
      <c r="H54" s="17"/>
      <c r="I54" s="17"/>
      <c r="J54" s="17"/>
      <c r="K54" s="17"/>
      <c r="L54" s="2"/>
    </row>
    <row r="55" spans="1:12">
      <c r="A55" s="2"/>
      <c r="B55" s="2"/>
      <c r="C55" s="17"/>
      <c r="D55" s="17"/>
      <c r="E55" s="17"/>
      <c r="F55" s="17"/>
      <c r="G55" s="2"/>
      <c r="H55" s="17"/>
      <c r="I55" s="17"/>
      <c r="J55" s="17"/>
      <c r="K55" s="17"/>
      <c r="L55" s="2"/>
    </row>
    <row r="56" spans="1:12">
      <c r="A56" s="2"/>
      <c r="B56" s="2"/>
      <c r="C56" s="17"/>
      <c r="D56" s="17"/>
      <c r="E56" s="17"/>
      <c r="F56" s="17"/>
      <c r="G56" s="2"/>
      <c r="H56" s="17"/>
      <c r="I56" s="17"/>
      <c r="J56" s="17"/>
      <c r="K56" s="17"/>
      <c r="L56" s="2"/>
    </row>
    <row r="57" spans="1:12">
      <c r="A57" s="2"/>
      <c r="B57" s="2"/>
      <c r="C57" s="17"/>
      <c r="D57" s="17"/>
      <c r="E57" s="17"/>
      <c r="F57" s="17"/>
      <c r="G57" s="2"/>
      <c r="H57" s="17"/>
      <c r="I57" s="17"/>
      <c r="J57" s="17"/>
      <c r="K57" s="17"/>
      <c r="L57" s="2"/>
    </row>
    <row r="58" spans="1:12">
      <c r="A58" s="2"/>
      <c r="B58" s="2"/>
      <c r="C58" s="17"/>
      <c r="D58" s="17"/>
      <c r="E58" s="17"/>
      <c r="F58" s="17"/>
      <c r="G58" s="2"/>
      <c r="H58" s="17"/>
      <c r="I58" s="17"/>
      <c r="J58" s="17"/>
      <c r="K58" s="17"/>
      <c r="L58" s="2"/>
    </row>
    <row r="59" spans="1:12">
      <c r="A59" s="2"/>
      <c r="B59" s="2"/>
      <c r="C59" s="17"/>
      <c r="D59" s="17"/>
      <c r="E59" s="17"/>
      <c r="F59" s="17"/>
      <c r="G59" s="2"/>
      <c r="H59" s="17"/>
      <c r="I59" s="17"/>
      <c r="J59" s="17"/>
      <c r="K59" s="17"/>
      <c r="L59" s="2"/>
    </row>
    <row r="60" spans="1:12">
      <c r="A60" s="2"/>
      <c r="B60" s="2"/>
      <c r="C60" s="17"/>
      <c r="D60" s="17"/>
      <c r="E60" s="17"/>
      <c r="F60" s="17"/>
      <c r="G60" s="2"/>
      <c r="H60" s="17"/>
      <c r="I60" s="17"/>
      <c r="J60" s="17"/>
      <c r="K60" s="17"/>
      <c r="L60" s="2"/>
    </row>
    <row r="61" spans="1:12">
      <c r="A61" s="2"/>
      <c r="B61" s="2"/>
      <c r="C61" s="17"/>
      <c r="D61" s="17"/>
      <c r="E61" s="17"/>
      <c r="F61" s="17"/>
      <c r="G61" s="2"/>
      <c r="H61" s="17"/>
      <c r="I61" s="17"/>
      <c r="J61" s="17"/>
      <c r="K61" s="17"/>
      <c r="L61" s="2"/>
    </row>
    <row r="62" spans="1:12">
      <c r="A62" s="2"/>
      <c r="B62" s="2"/>
      <c r="C62" s="17"/>
      <c r="D62" s="17"/>
      <c r="E62" s="17"/>
      <c r="F62" s="17"/>
      <c r="G62" s="2"/>
      <c r="H62" s="17"/>
      <c r="I62" s="17"/>
      <c r="J62" s="17"/>
      <c r="K62" s="17"/>
      <c r="L62" s="2"/>
    </row>
    <row r="63" spans="1:12">
      <c r="A63" s="2"/>
      <c r="B63" s="2"/>
      <c r="C63" s="17"/>
      <c r="D63" s="17"/>
      <c r="E63" s="17"/>
      <c r="F63" s="17"/>
      <c r="G63" s="2"/>
      <c r="H63" s="17"/>
      <c r="I63" s="17"/>
      <c r="J63" s="17"/>
      <c r="K63" s="17"/>
      <c r="L63" s="2"/>
    </row>
    <row r="64" spans="1:12">
      <c r="A64" s="2"/>
      <c r="B64" s="2"/>
      <c r="C64" s="17"/>
      <c r="D64" s="17"/>
      <c r="E64" s="17"/>
      <c r="F64" s="17"/>
      <c r="G64" s="2"/>
      <c r="H64" s="17"/>
      <c r="I64" s="17"/>
      <c r="J64" s="17"/>
      <c r="K64" s="17"/>
      <c r="L64" s="2"/>
    </row>
    <row r="65" spans="1:12">
      <c r="A65" s="2"/>
      <c r="B65" s="2"/>
      <c r="C65" s="17"/>
      <c r="D65" s="17"/>
      <c r="E65" s="17"/>
      <c r="F65" s="17"/>
      <c r="G65" s="2"/>
      <c r="H65" s="17"/>
      <c r="I65" s="17"/>
      <c r="J65" s="17"/>
      <c r="K65" s="17"/>
      <c r="L65" s="2"/>
    </row>
    <row r="66" spans="1:12">
      <c r="A66" s="2"/>
      <c r="B66" s="2"/>
      <c r="C66" s="17"/>
      <c r="D66" s="17"/>
      <c r="E66" s="17"/>
      <c r="F66" s="17"/>
      <c r="G66" s="2"/>
      <c r="H66" s="17"/>
      <c r="I66" s="17"/>
      <c r="J66" s="17"/>
      <c r="K66" s="17"/>
      <c r="L66" s="2"/>
    </row>
    <row r="67" spans="1:12">
      <c r="A67" s="2"/>
      <c r="B67" s="2"/>
      <c r="C67" s="17"/>
      <c r="D67" s="17"/>
      <c r="E67" s="17"/>
      <c r="F67" s="17"/>
      <c r="G67" s="2"/>
      <c r="H67" s="17"/>
      <c r="I67" s="17"/>
      <c r="J67" s="17"/>
      <c r="K67" s="17"/>
      <c r="L67" s="2"/>
    </row>
    <row r="68" spans="1:12">
      <c r="A68" s="2"/>
      <c r="B68" s="2"/>
      <c r="C68" s="17"/>
      <c r="D68" s="17"/>
      <c r="E68" s="17"/>
      <c r="F68" s="17"/>
      <c r="G68" s="2"/>
      <c r="H68" s="17"/>
      <c r="I68" s="17"/>
      <c r="J68" s="17"/>
      <c r="K68" s="17"/>
      <c r="L68" s="2"/>
    </row>
    <row r="69" spans="1:12">
      <c r="A69" s="2"/>
      <c r="B69" s="2"/>
      <c r="C69" s="17"/>
      <c r="D69" s="17"/>
      <c r="E69" s="17"/>
      <c r="F69" s="17"/>
      <c r="G69" s="2"/>
      <c r="H69" s="17"/>
      <c r="I69" s="17"/>
      <c r="J69" s="17"/>
      <c r="K69" s="17"/>
      <c r="L69" s="2"/>
    </row>
    <row r="70" spans="1:12">
      <c r="A70" s="2"/>
      <c r="B70" s="2"/>
      <c r="C70" s="17"/>
      <c r="D70" s="17"/>
      <c r="E70" s="17"/>
      <c r="F70" s="17"/>
      <c r="G70" s="2"/>
      <c r="H70" s="17"/>
      <c r="I70" s="17"/>
      <c r="J70" s="17"/>
      <c r="K70" s="17"/>
      <c r="L70" s="2"/>
    </row>
    <row r="71" spans="1:12">
      <c r="A71" s="2"/>
      <c r="B71" s="2"/>
      <c r="C71" s="17"/>
      <c r="D71" s="17"/>
      <c r="E71" s="17"/>
      <c r="F71" s="17"/>
      <c r="G71" s="2"/>
      <c r="H71" s="17"/>
      <c r="I71" s="17"/>
      <c r="J71" s="17"/>
      <c r="K71" s="17"/>
      <c r="L71" s="2"/>
    </row>
    <row r="72" spans="1:12">
      <c r="A72" s="2"/>
      <c r="B72" s="2"/>
      <c r="C72" s="17"/>
      <c r="D72" s="17"/>
      <c r="E72" s="17"/>
      <c r="F72" s="17"/>
      <c r="G72" s="2"/>
      <c r="H72" s="17"/>
      <c r="I72" s="17"/>
      <c r="J72" s="17"/>
      <c r="K72" s="17"/>
      <c r="L72" s="2"/>
    </row>
    <row r="73" spans="1:12">
      <c r="A73" s="2"/>
      <c r="B73" s="2"/>
      <c r="C73" s="17"/>
      <c r="D73" s="17"/>
      <c r="E73" s="17"/>
      <c r="F73" s="17"/>
      <c r="G73" s="2"/>
      <c r="H73" s="17"/>
      <c r="I73" s="17"/>
      <c r="J73" s="17"/>
      <c r="K73" s="17"/>
      <c r="L73" s="2"/>
    </row>
    <row r="74" spans="1:12">
      <c r="A74" s="2"/>
      <c r="B74" s="2"/>
      <c r="C74" s="17"/>
      <c r="D74" s="17"/>
      <c r="E74" s="17"/>
      <c r="F74" s="17"/>
      <c r="G74" s="2"/>
      <c r="H74" s="17"/>
      <c r="I74" s="17"/>
      <c r="J74" s="17"/>
      <c r="K74" s="17"/>
      <c r="L74" s="2"/>
    </row>
    <row r="75" spans="1:12">
      <c r="A75" s="2"/>
      <c r="B75" s="2"/>
      <c r="C75" s="17"/>
      <c r="D75" s="17"/>
      <c r="E75" s="17"/>
      <c r="F75" s="17"/>
      <c r="G75" s="2"/>
      <c r="H75" s="17"/>
      <c r="I75" s="17"/>
      <c r="J75" s="17"/>
      <c r="K75" s="17"/>
      <c r="L75" s="2"/>
    </row>
    <row r="76" spans="1:12">
      <c r="A76" s="2"/>
      <c r="B76" s="2"/>
      <c r="C76" s="17"/>
      <c r="D76" s="17"/>
      <c r="E76" s="17"/>
      <c r="F76" s="17"/>
      <c r="G76" s="2"/>
      <c r="H76" s="17"/>
      <c r="I76" s="17"/>
      <c r="J76" s="17"/>
      <c r="K76" s="17"/>
      <c r="L76" s="2"/>
    </row>
    <row r="77" spans="1:12">
      <c r="A77" s="2"/>
      <c r="B77" s="2"/>
      <c r="C77" s="17"/>
      <c r="D77" s="17"/>
      <c r="E77" s="17"/>
      <c r="F77" s="17"/>
      <c r="G77" s="2"/>
      <c r="H77" s="17"/>
      <c r="I77" s="17"/>
      <c r="J77" s="17"/>
      <c r="K77" s="17"/>
      <c r="L77" s="2"/>
    </row>
    <row r="78" spans="1:12">
      <c r="A78" s="2"/>
      <c r="B78" s="2"/>
      <c r="C78" s="17"/>
      <c r="D78" s="17"/>
      <c r="E78" s="17"/>
      <c r="F78" s="17"/>
      <c r="G78" s="2"/>
      <c r="H78" s="17"/>
      <c r="I78" s="17"/>
      <c r="J78" s="17"/>
      <c r="K78" s="17"/>
      <c r="L78" s="2"/>
    </row>
    <row r="79" spans="1:12">
      <c r="A79" s="2"/>
      <c r="B79" s="2"/>
      <c r="C79" s="17"/>
      <c r="D79" s="17"/>
      <c r="E79" s="17"/>
      <c r="F79" s="17"/>
      <c r="G79" s="2"/>
      <c r="H79" s="17"/>
      <c r="I79" s="17"/>
      <c r="J79" s="17"/>
      <c r="K79" s="17"/>
      <c r="L79" s="2"/>
    </row>
    <row r="80" spans="1:12">
      <c r="A80" s="2"/>
      <c r="B80" s="2"/>
      <c r="C80" s="17"/>
      <c r="D80" s="17"/>
      <c r="E80" s="17"/>
      <c r="F80" s="17"/>
      <c r="G80" s="2"/>
      <c r="H80" s="17"/>
      <c r="I80" s="17"/>
      <c r="J80" s="17"/>
      <c r="K80" s="17"/>
      <c r="L80" s="2"/>
    </row>
    <row r="81" spans="1:12">
      <c r="A81" s="2"/>
      <c r="B81" s="2"/>
      <c r="C81" s="17"/>
      <c r="D81" s="17"/>
      <c r="E81" s="17"/>
      <c r="F81" s="17"/>
      <c r="G81" s="2"/>
      <c r="H81" s="17"/>
      <c r="I81" s="17"/>
      <c r="J81" s="17"/>
      <c r="K81" s="17"/>
      <c r="L81" s="2"/>
    </row>
    <row r="82" spans="1:12">
      <c r="A82" s="2"/>
      <c r="B82" s="2"/>
      <c r="C82" s="17"/>
      <c r="D82" s="17"/>
      <c r="E82" s="17"/>
      <c r="F82" s="17"/>
      <c r="G82" s="2"/>
      <c r="H82" s="17"/>
      <c r="I82" s="17"/>
      <c r="J82" s="17"/>
      <c r="K82" s="17"/>
      <c r="L82" s="2"/>
    </row>
    <row r="83" spans="1:12">
      <c r="A83" s="2"/>
      <c r="B83" s="2"/>
      <c r="C83" s="17"/>
      <c r="D83" s="17"/>
      <c r="E83" s="17"/>
      <c r="F83" s="17"/>
      <c r="G83" s="2"/>
      <c r="H83" s="17"/>
      <c r="I83" s="17"/>
      <c r="J83" s="17"/>
      <c r="K83" s="17"/>
      <c r="L83" s="2"/>
    </row>
    <row r="84" spans="1:12">
      <c r="A84" s="2"/>
      <c r="B84" s="2"/>
      <c r="C84" s="17"/>
      <c r="D84" s="17"/>
      <c r="E84" s="17"/>
      <c r="F84" s="17"/>
      <c r="G84" s="2"/>
      <c r="H84" s="17"/>
      <c r="I84" s="17"/>
      <c r="J84" s="17"/>
      <c r="K84" s="17"/>
      <c r="L84" s="2"/>
    </row>
    <row r="85" spans="1:12">
      <c r="A85" s="2"/>
      <c r="B85" s="2"/>
      <c r="C85" s="17"/>
      <c r="D85" s="17"/>
      <c r="E85" s="17"/>
      <c r="F85" s="17"/>
      <c r="G85" s="2"/>
      <c r="H85" s="17"/>
      <c r="I85" s="17"/>
      <c r="J85" s="17"/>
      <c r="K85" s="17"/>
      <c r="L85" s="2"/>
    </row>
    <row r="86" spans="1:12">
      <c r="A86" s="2"/>
      <c r="B86" s="2"/>
      <c r="C86" s="17"/>
      <c r="D86" s="17"/>
      <c r="E86" s="17"/>
      <c r="F86" s="17"/>
      <c r="G86" s="2"/>
      <c r="H86" s="17"/>
      <c r="I86" s="17"/>
      <c r="J86" s="17"/>
      <c r="K86" s="17"/>
      <c r="L86" s="2"/>
    </row>
    <row r="87" spans="1:12">
      <c r="A87" s="2"/>
      <c r="B87" s="2"/>
      <c r="C87" s="17"/>
      <c r="D87" s="17"/>
      <c r="E87" s="17"/>
      <c r="F87" s="17"/>
      <c r="G87" s="2"/>
      <c r="H87" s="17"/>
      <c r="I87" s="17"/>
      <c r="J87" s="17"/>
      <c r="K87" s="17"/>
      <c r="L87" s="2"/>
    </row>
    <row r="88" spans="1:12">
      <c r="A88" s="2"/>
      <c r="B88" s="2"/>
      <c r="C88" s="17"/>
      <c r="D88" s="17"/>
      <c r="E88" s="17"/>
      <c r="F88" s="17"/>
      <c r="G88" s="2"/>
      <c r="H88" s="17"/>
      <c r="I88" s="17"/>
      <c r="J88" s="17"/>
      <c r="K88" s="17"/>
      <c r="L88" s="2"/>
    </row>
    <row r="89" spans="1:12">
      <c r="A89" s="2"/>
      <c r="B89" s="2"/>
      <c r="C89" s="17"/>
      <c r="D89" s="17"/>
      <c r="E89" s="17"/>
      <c r="F89" s="17"/>
      <c r="G89" s="2"/>
      <c r="H89" s="17"/>
      <c r="I89" s="17"/>
      <c r="J89" s="17"/>
      <c r="K89" s="17"/>
      <c r="L89" s="2"/>
    </row>
    <row r="90" spans="1:12">
      <c r="A90" s="2"/>
      <c r="B90" s="2"/>
      <c r="C90" s="17"/>
      <c r="D90" s="17"/>
      <c r="E90" s="17"/>
      <c r="F90" s="17"/>
      <c r="G90" s="2"/>
      <c r="H90" s="17"/>
      <c r="I90" s="17"/>
      <c r="J90" s="17"/>
      <c r="K90" s="17"/>
      <c r="L90" s="2"/>
    </row>
    <row r="91" spans="1:12">
      <c r="A91" s="2"/>
      <c r="B91" s="2"/>
      <c r="C91" s="17"/>
      <c r="D91" s="17"/>
      <c r="E91" s="17"/>
      <c r="F91" s="17"/>
      <c r="G91" s="2"/>
      <c r="H91" s="17"/>
      <c r="I91" s="17"/>
      <c r="J91" s="17"/>
      <c r="K91" s="17"/>
      <c r="L91" s="2"/>
    </row>
    <row r="92" spans="1:12">
      <c r="A92" s="2"/>
      <c r="B92" s="2"/>
      <c r="C92" s="17"/>
      <c r="D92" s="17"/>
      <c r="E92" s="17"/>
      <c r="F92" s="17"/>
      <c r="G92" s="2"/>
      <c r="H92" s="17"/>
      <c r="I92" s="17"/>
      <c r="J92" s="17"/>
      <c r="K92" s="17"/>
      <c r="L92" s="2"/>
    </row>
    <row r="93" spans="1:12">
      <c r="A93" s="2"/>
      <c r="B93" s="2"/>
      <c r="C93" s="17"/>
      <c r="D93" s="17"/>
      <c r="E93" s="17"/>
      <c r="F93" s="17"/>
      <c r="G93" s="2"/>
      <c r="H93" s="17"/>
      <c r="I93" s="17"/>
      <c r="J93" s="17"/>
      <c r="K93" s="17"/>
      <c r="L93" s="2"/>
    </row>
    <row r="94" spans="1:12">
      <c r="A94" s="2"/>
      <c r="B94" s="2"/>
      <c r="C94" s="17"/>
      <c r="D94" s="17"/>
      <c r="E94" s="17"/>
      <c r="F94" s="17"/>
      <c r="G94" s="2"/>
      <c r="H94" s="17"/>
      <c r="I94" s="17"/>
      <c r="J94" s="17"/>
      <c r="K94" s="17"/>
      <c r="L94" s="2"/>
    </row>
    <row r="95" spans="1:12">
      <c r="A95" s="2"/>
      <c r="B95" s="2"/>
      <c r="C95" s="17"/>
      <c r="D95" s="17"/>
      <c r="E95" s="17"/>
      <c r="F95" s="17"/>
      <c r="G95" s="2"/>
      <c r="H95" s="17"/>
      <c r="I95" s="17"/>
      <c r="J95" s="17"/>
      <c r="K95" s="17"/>
      <c r="L95" s="2"/>
    </row>
    <row r="96" spans="1:12">
      <c r="A96" s="2"/>
      <c r="B96" s="2"/>
      <c r="C96" s="17"/>
      <c r="D96" s="17"/>
      <c r="E96" s="17"/>
      <c r="F96" s="17"/>
      <c r="G96" s="2"/>
      <c r="H96" s="17"/>
      <c r="I96" s="17"/>
      <c r="J96" s="17"/>
      <c r="K96" s="17"/>
      <c r="L96" s="2"/>
    </row>
    <row r="97" spans="1:12">
      <c r="A97" s="2"/>
      <c r="B97" s="2"/>
      <c r="C97" s="17"/>
      <c r="D97" s="17"/>
      <c r="E97" s="17"/>
      <c r="F97" s="17"/>
      <c r="G97" s="2"/>
      <c r="H97" s="17"/>
      <c r="I97" s="17"/>
      <c r="J97" s="17"/>
      <c r="K97" s="17"/>
      <c r="L97" s="2"/>
    </row>
    <row r="98" spans="1:12">
      <c r="A98" s="2"/>
      <c r="B98" s="2"/>
      <c r="C98" s="17"/>
      <c r="D98" s="17"/>
      <c r="E98" s="17"/>
      <c r="F98" s="17"/>
      <c r="G98" s="2"/>
      <c r="H98" s="17"/>
      <c r="I98" s="17"/>
      <c r="J98" s="17"/>
      <c r="K98" s="17"/>
      <c r="L98" s="2"/>
    </row>
    <row r="99" spans="1:12">
      <c r="A99" s="2"/>
      <c r="B99" s="2"/>
      <c r="C99" s="17"/>
      <c r="D99" s="17"/>
      <c r="E99" s="17"/>
      <c r="F99" s="17"/>
      <c r="G99" s="2"/>
      <c r="H99" s="17"/>
      <c r="I99" s="17"/>
      <c r="J99" s="17"/>
      <c r="K99" s="17"/>
      <c r="L99" s="2"/>
    </row>
    <row r="100" spans="1:12">
      <c r="A100" s="2"/>
      <c r="B100" s="2"/>
      <c r="C100" s="17"/>
      <c r="D100" s="17"/>
      <c r="E100" s="17"/>
      <c r="F100" s="17"/>
      <c r="G100" s="2"/>
      <c r="H100" s="17"/>
      <c r="I100" s="17"/>
      <c r="J100" s="17"/>
      <c r="K100" s="17"/>
      <c r="L100" s="2"/>
    </row>
    <row r="101" spans="1:12">
      <c r="A101" s="2"/>
      <c r="B101" s="2"/>
      <c r="C101" s="17"/>
      <c r="D101" s="17"/>
      <c r="E101" s="17"/>
      <c r="F101" s="17"/>
      <c r="G101" s="2"/>
      <c r="H101" s="17"/>
      <c r="I101" s="17"/>
      <c r="J101" s="17"/>
      <c r="K101" s="17"/>
      <c r="L101" s="2"/>
    </row>
    <row r="102" spans="1:12">
      <c r="A102" s="2"/>
      <c r="B102" s="2"/>
      <c r="C102" s="17"/>
      <c r="D102" s="17"/>
      <c r="E102" s="17"/>
      <c r="F102" s="17"/>
      <c r="G102" s="2"/>
      <c r="H102" s="17"/>
      <c r="I102" s="17"/>
      <c r="J102" s="17"/>
      <c r="K102" s="17"/>
      <c r="L102" s="2"/>
    </row>
    <row r="103" spans="1:12">
      <c r="A103" s="2"/>
      <c r="B103" s="2"/>
      <c r="C103" s="17"/>
      <c r="D103" s="17"/>
      <c r="E103" s="17"/>
      <c r="F103" s="17"/>
      <c r="G103" s="2"/>
      <c r="H103" s="17"/>
      <c r="I103" s="17"/>
      <c r="J103" s="17"/>
      <c r="K103" s="17"/>
      <c r="L103" s="2"/>
    </row>
    <row r="104" spans="1:12">
      <c r="A104" s="2"/>
      <c r="B104" s="2"/>
      <c r="C104" s="17"/>
      <c r="D104" s="17"/>
      <c r="E104" s="17"/>
      <c r="F104" s="17"/>
      <c r="G104" s="2"/>
      <c r="H104" s="17"/>
      <c r="I104" s="17"/>
      <c r="J104" s="17"/>
      <c r="K104" s="17"/>
      <c r="L104" s="2"/>
    </row>
    <row r="105" spans="1:12">
      <c r="A105" s="2"/>
      <c r="B105" s="2"/>
      <c r="C105" s="17"/>
      <c r="D105" s="17"/>
      <c r="E105" s="17"/>
      <c r="F105" s="17"/>
      <c r="G105" s="2"/>
      <c r="H105" s="17"/>
      <c r="I105" s="17"/>
      <c r="J105" s="17"/>
      <c r="K105" s="17"/>
      <c r="L105" s="2"/>
    </row>
    <row r="106" spans="1:12">
      <c r="A106" s="2"/>
      <c r="B106" s="2"/>
      <c r="C106" s="17"/>
      <c r="D106" s="17"/>
      <c r="E106" s="17"/>
      <c r="F106" s="17"/>
      <c r="G106" s="2"/>
      <c r="H106" s="17"/>
      <c r="I106" s="17"/>
      <c r="J106" s="17"/>
      <c r="K106" s="17"/>
      <c r="L106" s="2"/>
    </row>
    <row r="107" spans="1:12">
      <c r="A107" s="2"/>
      <c r="B107" s="2"/>
      <c r="C107" s="17"/>
      <c r="D107" s="17"/>
      <c r="E107" s="17"/>
      <c r="F107" s="17"/>
      <c r="G107" s="2"/>
      <c r="H107" s="17"/>
      <c r="I107" s="17"/>
      <c r="J107" s="17"/>
      <c r="K107" s="17"/>
      <c r="L107" s="2"/>
    </row>
    <row r="108" spans="1:12">
      <c r="A108" s="2"/>
      <c r="B108" s="2"/>
      <c r="C108" s="17"/>
      <c r="D108" s="17"/>
      <c r="E108" s="17"/>
      <c r="F108" s="17"/>
      <c r="G108" s="2"/>
      <c r="H108" s="17"/>
      <c r="I108" s="17"/>
      <c r="J108" s="17"/>
      <c r="K108" s="17"/>
      <c r="L108" s="2"/>
    </row>
    <row r="109" spans="1:12">
      <c r="A109" s="2"/>
      <c r="B109" s="2"/>
      <c r="C109" s="17"/>
      <c r="D109" s="17"/>
      <c r="E109" s="17"/>
      <c r="F109" s="17"/>
      <c r="G109" s="2"/>
      <c r="H109" s="17"/>
      <c r="I109" s="17"/>
      <c r="J109" s="17"/>
      <c r="K109" s="17"/>
      <c r="L109" s="2"/>
    </row>
    <row r="110" spans="1:12">
      <c r="A110" s="2"/>
      <c r="B110" s="2"/>
      <c r="C110" s="17"/>
      <c r="D110" s="17"/>
      <c r="E110" s="17"/>
      <c r="F110" s="17"/>
      <c r="G110" s="2"/>
      <c r="H110" s="17"/>
      <c r="I110" s="17"/>
      <c r="J110" s="17"/>
      <c r="K110" s="17"/>
      <c r="L110" s="2"/>
    </row>
    <row r="111" spans="1:12">
      <c r="A111" s="2"/>
      <c r="B111" s="2"/>
      <c r="C111" s="17"/>
      <c r="D111" s="17"/>
      <c r="E111" s="17"/>
      <c r="F111" s="17"/>
      <c r="G111" s="2"/>
      <c r="H111" s="17"/>
      <c r="I111" s="17"/>
      <c r="J111" s="17"/>
      <c r="K111" s="17"/>
      <c r="L111" s="2"/>
    </row>
    <row r="112" spans="1:12">
      <c r="A112" s="2"/>
      <c r="B112" s="2"/>
      <c r="C112" s="17"/>
      <c r="D112" s="17"/>
      <c r="E112" s="17"/>
      <c r="F112" s="17"/>
      <c r="G112" s="2"/>
      <c r="H112" s="17"/>
      <c r="I112" s="17"/>
      <c r="J112" s="17"/>
      <c r="K112" s="17"/>
      <c r="L112" s="2"/>
    </row>
    <row r="113" spans="1:12">
      <c r="A113" s="2"/>
      <c r="B113" s="2"/>
      <c r="C113" s="17"/>
      <c r="D113" s="17"/>
      <c r="E113" s="17"/>
      <c r="F113" s="17"/>
      <c r="G113" s="2"/>
      <c r="H113" s="17"/>
      <c r="I113" s="17"/>
      <c r="J113" s="17"/>
      <c r="K113" s="17"/>
      <c r="L113" s="2"/>
    </row>
    <row r="114" spans="1:12">
      <c r="A114" s="2"/>
      <c r="B114" s="2"/>
      <c r="C114" s="17"/>
      <c r="D114" s="17"/>
      <c r="E114" s="17"/>
      <c r="F114" s="17"/>
      <c r="G114" s="2"/>
      <c r="H114" s="17"/>
      <c r="I114" s="17"/>
      <c r="J114" s="17"/>
      <c r="K114" s="17"/>
      <c r="L114" s="2"/>
    </row>
    <row r="115" spans="1:12">
      <c r="A115" s="2"/>
      <c r="B115" s="2"/>
      <c r="C115" s="17"/>
      <c r="D115" s="17"/>
      <c r="E115" s="17"/>
      <c r="F115" s="17"/>
      <c r="G115" s="2"/>
      <c r="H115" s="17"/>
      <c r="I115" s="17"/>
      <c r="J115" s="17"/>
      <c r="K115" s="17"/>
      <c r="L115" s="2"/>
    </row>
    <row r="116" spans="1:12">
      <c r="A116" s="2"/>
      <c r="B116" s="2"/>
      <c r="C116" s="17"/>
      <c r="D116" s="17"/>
      <c r="E116" s="17"/>
      <c r="F116" s="17"/>
      <c r="G116" s="2"/>
      <c r="H116" s="17"/>
      <c r="I116" s="17"/>
      <c r="J116" s="17"/>
      <c r="K116" s="17"/>
      <c r="L116" s="2"/>
    </row>
    <row r="117" spans="1:12">
      <c r="A117" s="2"/>
      <c r="B117" s="2"/>
      <c r="C117" s="17"/>
      <c r="D117" s="17"/>
      <c r="E117" s="17"/>
      <c r="F117" s="17"/>
      <c r="G117" s="2"/>
      <c r="H117" s="17"/>
      <c r="I117" s="17"/>
      <c r="J117" s="17"/>
      <c r="K117" s="17"/>
      <c r="L117" s="2"/>
    </row>
    <row r="118" spans="1:12">
      <c r="A118" s="2"/>
      <c r="B118" s="2"/>
      <c r="C118" s="17"/>
      <c r="D118" s="17"/>
      <c r="E118" s="17"/>
      <c r="F118" s="17"/>
      <c r="G118" s="2"/>
      <c r="H118" s="17"/>
      <c r="I118" s="17"/>
      <c r="J118" s="17"/>
      <c r="K118" s="17"/>
      <c r="L118" s="2"/>
    </row>
    <row r="119" spans="1:12">
      <c r="A119" s="2"/>
      <c r="B119" s="2"/>
      <c r="C119" s="17"/>
      <c r="D119" s="17"/>
      <c r="E119" s="17"/>
      <c r="F119" s="17"/>
      <c r="G119" s="2"/>
      <c r="H119" s="17"/>
      <c r="I119" s="17"/>
      <c r="J119" s="17"/>
      <c r="K119" s="17"/>
      <c r="L119" s="2"/>
    </row>
    <row r="120" spans="1:12">
      <c r="A120" s="2"/>
      <c r="B120" s="2"/>
      <c r="C120" s="17"/>
      <c r="D120" s="17"/>
      <c r="E120" s="17"/>
      <c r="F120" s="17"/>
      <c r="G120" s="2"/>
      <c r="H120" s="17"/>
      <c r="I120" s="17"/>
      <c r="J120" s="17"/>
      <c r="K120" s="17"/>
      <c r="L120" s="2"/>
    </row>
    <row r="121" spans="1:12">
      <c r="A121" s="2"/>
      <c r="B121" s="2"/>
      <c r="C121" s="17"/>
      <c r="D121" s="17"/>
      <c r="E121" s="17"/>
      <c r="F121" s="17"/>
      <c r="G121" s="2"/>
      <c r="H121" s="17"/>
      <c r="I121" s="17"/>
      <c r="J121" s="17"/>
      <c r="K121" s="17"/>
      <c r="L121" s="2"/>
    </row>
    <row r="122" spans="1:12">
      <c r="A122" s="2"/>
      <c r="B122" s="2"/>
      <c r="C122" s="17"/>
      <c r="D122" s="17"/>
      <c r="E122" s="17"/>
      <c r="F122" s="17"/>
      <c r="G122" s="2"/>
      <c r="H122" s="17"/>
      <c r="I122" s="17"/>
      <c r="J122" s="17"/>
      <c r="K122" s="17"/>
      <c r="L122" s="2"/>
    </row>
    <row r="123" spans="1:12">
      <c r="A123" s="2"/>
      <c r="B123" s="2"/>
      <c r="C123" s="17"/>
      <c r="D123" s="17"/>
      <c r="E123" s="17"/>
      <c r="F123" s="17"/>
      <c r="G123" s="2"/>
      <c r="H123" s="17"/>
      <c r="I123" s="17"/>
      <c r="J123" s="17"/>
      <c r="K123" s="17"/>
      <c r="L123" s="2"/>
    </row>
    <row r="124" spans="1:12">
      <c r="A124" s="2"/>
      <c r="B124" s="2"/>
      <c r="C124" s="17"/>
      <c r="D124" s="17"/>
      <c r="E124" s="17"/>
      <c r="F124" s="17"/>
      <c r="G124" s="2"/>
      <c r="H124" s="17"/>
      <c r="I124" s="17"/>
      <c r="J124" s="17"/>
      <c r="K124" s="17"/>
      <c r="L124" s="2"/>
    </row>
    <row r="125" spans="1:12">
      <c r="A125" s="2"/>
      <c r="B125" s="2"/>
      <c r="C125" s="17"/>
      <c r="D125" s="17"/>
      <c r="E125" s="17"/>
      <c r="F125" s="17"/>
      <c r="G125" s="2"/>
      <c r="H125" s="17"/>
      <c r="I125" s="17"/>
      <c r="J125" s="17"/>
      <c r="K125" s="17"/>
      <c r="L125" s="2"/>
    </row>
    <row r="126" spans="1:12">
      <c r="A126" s="2"/>
      <c r="B126" s="2"/>
      <c r="C126" s="17"/>
      <c r="D126" s="17"/>
      <c r="E126" s="17"/>
      <c r="F126" s="17"/>
      <c r="G126" s="2"/>
      <c r="H126" s="17"/>
      <c r="I126" s="17"/>
      <c r="J126" s="17"/>
      <c r="K126" s="17"/>
      <c r="L126" s="2"/>
    </row>
    <row r="127" spans="1:12">
      <c r="A127" s="2"/>
      <c r="B127" s="2"/>
      <c r="C127" s="17"/>
      <c r="D127" s="17"/>
      <c r="E127" s="17"/>
      <c r="F127" s="17"/>
      <c r="G127" s="2"/>
      <c r="H127" s="17"/>
      <c r="I127" s="17"/>
      <c r="J127" s="17"/>
      <c r="K127" s="17"/>
      <c r="L127" s="2"/>
    </row>
    <row r="128" spans="1:12">
      <c r="A128" s="2"/>
      <c r="B128" s="2"/>
      <c r="C128" s="17"/>
      <c r="D128" s="17"/>
      <c r="E128" s="17"/>
      <c r="F128" s="17"/>
      <c r="G128" s="2"/>
      <c r="H128" s="17"/>
      <c r="I128" s="17"/>
      <c r="J128" s="17"/>
      <c r="K128" s="17"/>
      <c r="L128" s="2"/>
    </row>
    <row r="129" spans="1:12">
      <c r="A129" s="2"/>
      <c r="B129" s="2"/>
      <c r="C129" s="17"/>
      <c r="D129" s="17"/>
      <c r="E129" s="17"/>
      <c r="F129" s="17"/>
      <c r="G129" s="2"/>
      <c r="H129" s="17"/>
      <c r="I129" s="17"/>
      <c r="J129" s="17"/>
      <c r="K129" s="17"/>
      <c r="L129" s="2"/>
    </row>
    <row r="130" spans="1:12">
      <c r="A130" s="2"/>
      <c r="B130" s="2"/>
      <c r="C130" s="17"/>
      <c r="D130" s="17"/>
      <c r="E130" s="17"/>
      <c r="F130" s="17"/>
      <c r="G130" s="2"/>
      <c r="H130" s="17"/>
      <c r="I130" s="17"/>
      <c r="J130" s="17"/>
      <c r="K130" s="17"/>
      <c r="L130" s="2"/>
    </row>
    <row r="131" spans="1:12">
      <c r="A131" s="2"/>
      <c r="B131" s="2"/>
      <c r="C131" s="17"/>
      <c r="D131" s="17"/>
      <c r="E131" s="17"/>
      <c r="F131" s="17"/>
      <c r="G131" s="2"/>
      <c r="H131" s="17"/>
      <c r="I131" s="17"/>
      <c r="J131" s="17"/>
      <c r="K131" s="17"/>
      <c r="L131" s="2"/>
    </row>
    <row r="132" spans="1:12">
      <c r="A132" s="2"/>
      <c r="B132" s="2"/>
      <c r="C132" s="17"/>
      <c r="D132" s="17"/>
      <c r="E132" s="17"/>
      <c r="F132" s="17"/>
      <c r="G132" s="2"/>
      <c r="H132" s="17"/>
      <c r="I132" s="17"/>
      <c r="J132" s="17"/>
      <c r="K132" s="17"/>
      <c r="L132" s="2"/>
    </row>
    <row r="133" spans="1:12">
      <c r="A133" s="2"/>
      <c r="B133" s="2"/>
      <c r="C133" s="17"/>
      <c r="D133" s="17"/>
      <c r="E133" s="17"/>
      <c r="F133" s="17"/>
      <c r="G133" s="2"/>
      <c r="H133" s="17"/>
      <c r="I133" s="17"/>
      <c r="J133" s="17"/>
      <c r="K133" s="17"/>
      <c r="L133" s="2"/>
    </row>
    <row r="134" spans="1:12">
      <c r="A134" s="2"/>
      <c r="B134" s="2"/>
      <c r="C134" s="17"/>
      <c r="D134" s="17"/>
      <c r="E134" s="17"/>
      <c r="F134" s="17"/>
      <c r="G134" s="2"/>
      <c r="H134" s="17"/>
      <c r="I134" s="17"/>
      <c r="J134" s="17"/>
      <c r="K134" s="17"/>
      <c r="L134" s="2"/>
    </row>
    <row r="135" spans="1:12">
      <c r="A135" s="2"/>
      <c r="B135" s="2"/>
      <c r="C135" s="17"/>
      <c r="D135" s="17"/>
      <c r="E135" s="17"/>
      <c r="F135" s="17"/>
      <c r="G135" s="2"/>
      <c r="H135" s="17"/>
      <c r="I135" s="17"/>
      <c r="J135" s="17"/>
      <c r="K135" s="17"/>
      <c r="L135" s="2"/>
    </row>
    <row r="136" spans="1:12">
      <c r="A136" s="2"/>
      <c r="B136" s="2"/>
      <c r="C136" s="17"/>
      <c r="D136" s="17"/>
      <c r="E136" s="17"/>
      <c r="F136" s="17"/>
      <c r="G136" s="2"/>
      <c r="H136" s="17"/>
      <c r="I136" s="17"/>
      <c r="J136" s="17"/>
      <c r="K136" s="17"/>
      <c r="L136" s="2"/>
    </row>
    <row r="137" spans="1:12">
      <c r="A137" s="2"/>
      <c r="B137" s="2"/>
      <c r="C137" s="17"/>
      <c r="D137" s="17"/>
      <c r="E137" s="17"/>
      <c r="F137" s="17"/>
      <c r="G137" s="2"/>
      <c r="H137" s="17"/>
      <c r="I137" s="17"/>
      <c r="J137" s="17"/>
      <c r="K137" s="17"/>
      <c r="L137" s="2"/>
    </row>
    <row r="138" spans="1:12">
      <c r="A138" s="2"/>
      <c r="B138" s="2"/>
      <c r="C138" s="17"/>
      <c r="D138" s="17"/>
      <c r="E138" s="17"/>
      <c r="F138" s="17"/>
      <c r="G138" s="2"/>
      <c r="H138" s="17"/>
      <c r="I138" s="17"/>
      <c r="J138" s="17"/>
      <c r="K138" s="17"/>
      <c r="L138" s="2"/>
    </row>
    <row r="139" spans="1:12">
      <c r="A139" s="2"/>
      <c r="B139" s="2"/>
      <c r="C139" s="17"/>
      <c r="D139" s="17"/>
      <c r="E139" s="17"/>
      <c r="F139" s="17"/>
      <c r="G139" s="2"/>
      <c r="H139" s="17"/>
      <c r="I139" s="17"/>
      <c r="J139" s="17"/>
      <c r="K139" s="17"/>
      <c r="L139" s="2"/>
    </row>
    <row r="140" spans="1:12">
      <c r="A140" s="2"/>
      <c r="B140" s="2"/>
      <c r="C140" s="17"/>
      <c r="D140" s="17"/>
      <c r="E140" s="17"/>
      <c r="F140" s="17"/>
      <c r="G140" s="2"/>
      <c r="H140" s="17"/>
      <c r="I140" s="17"/>
      <c r="J140" s="17"/>
      <c r="K140" s="17"/>
      <c r="L140" s="2"/>
    </row>
    <row r="141" spans="1:12">
      <c r="A141" s="2"/>
      <c r="B141" s="2"/>
      <c r="C141" s="17"/>
      <c r="D141" s="17"/>
      <c r="E141" s="17"/>
      <c r="F141" s="17"/>
      <c r="G141" s="2"/>
      <c r="H141" s="17"/>
      <c r="I141" s="17"/>
      <c r="J141" s="17"/>
      <c r="K141" s="17"/>
      <c r="L141" s="2"/>
    </row>
    <row r="142" spans="1:12">
      <c r="A142" s="2"/>
      <c r="B142" s="2"/>
      <c r="C142" s="17"/>
      <c r="D142" s="17"/>
      <c r="E142" s="17"/>
      <c r="F142" s="17"/>
      <c r="G142" s="2"/>
      <c r="H142" s="17"/>
      <c r="I142" s="17"/>
      <c r="J142" s="17"/>
      <c r="K142" s="17"/>
      <c r="L142" s="2"/>
    </row>
    <row r="143" spans="1:12">
      <c r="A143" s="2"/>
      <c r="B143" s="2"/>
      <c r="C143" s="17"/>
      <c r="D143" s="17"/>
      <c r="E143" s="17"/>
      <c r="F143" s="17"/>
      <c r="G143" s="2"/>
      <c r="H143" s="17"/>
      <c r="I143" s="17"/>
      <c r="J143" s="17"/>
      <c r="K143" s="17"/>
      <c r="L143" s="2"/>
    </row>
    <row r="144" spans="1:12">
      <c r="A144" s="2"/>
      <c r="B144" s="2"/>
      <c r="C144" s="17"/>
      <c r="D144" s="17"/>
      <c r="E144" s="17"/>
      <c r="F144" s="17"/>
      <c r="G144" s="2"/>
      <c r="H144" s="17"/>
      <c r="I144" s="17"/>
      <c r="J144" s="17"/>
      <c r="K144" s="17"/>
      <c r="L144" s="2"/>
    </row>
    <row r="145" spans="1:12">
      <c r="A145" s="2"/>
      <c r="B145" s="2"/>
      <c r="C145" s="17"/>
      <c r="D145" s="17"/>
      <c r="E145" s="17"/>
      <c r="F145" s="17"/>
      <c r="G145" s="2"/>
      <c r="H145" s="17"/>
      <c r="I145" s="17"/>
      <c r="J145" s="17"/>
      <c r="K145" s="17"/>
      <c r="L145" s="2"/>
    </row>
    <row r="146" spans="1:12">
      <c r="A146" s="2"/>
      <c r="B146" s="2"/>
      <c r="C146" s="17"/>
      <c r="D146" s="17"/>
      <c r="E146" s="17"/>
      <c r="F146" s="17"/>
      <c r="G146" s="2"/>
      <c r="H146" s="17"/>
      <c r="I146" s="17"/>
      <c r="J146" s="17"/>
      <c r="K146" s="17"/>
      <c r="L146" s="2"/>
    </row>
    <row r="147" spans="1:12">
      <c r="A147" s="2"/>
      <c r="B147" s="2"/>
      <c r="C147" s="17"/>
      <c r="D147" s="17"/>
      <c r="E147" s="17"/>
      <c r="F147" s="17"/>
      <c r="G147" s="2"/>
      <c r="H147" s="17"/>
      <c r="I147" s="17"/>
      <c r="J147" s="17"/>
      <c r="K147" s="17"/>
      <c r="L147" s="2"/>
    </row>
    <row r="148" spans="1:12">
      <c r="A148" s="2"/>
      <c r="B148" s="2"/>
      <c r="C148" s="17"/>
      <c r="D148" s="17"/>
      <c r="E148" s="17"/>
      <c r="F148" s="17"/>
      <c r="G148" s="2"/>
      <c r="H148" s="17"/>
      <c r="I148" s="17"/>
      <c r="J148" s="17"/>
      <c r="K148" s="17"/>
      <c r="L148" s="2"/>
    </row>
    <row r="149" spans="1:12">
      <c r="A149" s="2"/>
      <c r="B149" s="2"/>
      <c r="C149" s="17"/>
      <c r="D149" s="17"/>
      <c r="E149" s="17"/>
      <c r="F149" s="17"/>
      <c r="G149" s="2"/>
      <c r="H149" s="17"/>
      <c r="I149" s="17"/>
      <c r="J149" s="17"/>
      <c r="K149" s="17"/>
      <c r="L149" s="2"/>
    </row>
    <row r="150" spans="1:12">
      <c r="A150" s="2"/>
      <c r="B150" s="2"/>
      <c r="C150" s="17"/>
      <c r="D150" s="17"/>
      <c r="E150" s="17"/>
      <c r="F150" s="17"/>
      <c r="G150" s="2"/>
      <c r="H150" s="17"/>
      <c r="I150" s="17"/>
      <c r="J150" s="17"/>
      <c r="K150" s="17"/>
      <c r="L150" s="2"/>
    </row>
    <row r="151" spans="1:12">
      <c r="A151" s="2"/>
      <c r="B151" s="2"/>
      <c r="C151" s="17"/>
      <c r="D151" s="17"/>
      <c r="E151" s="17"/>
      <c r="F151" s="17"/>
      <c r="G151" s="2"/>
      <c r="H151" s="17"/>
      <c r="I151" s="17"/>
      <c r="J151" s="17"/>
      <c r="K151" s="17"/>
      <c r="L151" s="2"/>
    </row>
    <row r="152" spans="1:12">
      <c r="A152" s="2"/>
      <c r="B152" s="2"/>
      <c r="C152" s="17"/>
      <c r="D152" s="17"/>
      <c r="E152" s="17"/>
      <c r="F152" s="17"/>
      <c r="G152" s="2"/>
      <c r="H152" s="17"/>
      <c r="I152" s="17"/>
      <c r="J152" s="17"/>
      <c r="K152" s="17"/>
      <c r="L152" s="2"/>
    </row>
    <row r="153" spans="1:12">
      <c r="A153" s="2"/>
      <c r="B153" s="2"/>
      <c r="C153" s="17"/>
      <c r="D153" s="17"/>
      <c r="E153" s="17"/>
      <c r="F153" s="17"/>
      <c r="G153" s="2"/>
      <c r="H153" s="17"/>
      <c r="I153" s="17"/>
      <c r="J153" s="17"/>
      <c r="K153" s="17"/>
      <c r="L153" s="2"/>
    </row>
    <row r="154" spans="1:12">
      <c r="A154" s="2"/>
      <c r="B154" s="2"/>
      <c r="C154" s="17"/>
      <c r="D154" s="17"/>
      <c r="E154" s="17"/>
      <c r="F154" s="17"/>
      <c r="G154" s="2"/>
      <c r="H154" s="17"/>
      <c r="I154" s="17"/>
      <c r="J154" s="17"/>
      <c r="K154" s="17"/>
      <c r="L154" s="2"/>
    </row>
    <row r="155" spans="1:12">
      <c r="A155" s="2"/>
      <c r="B155" s="2"/>
      <c r="C155" s="17"/>
      <c r="D155" s="17"/>
      <c r="E155" s="17"/>
      <c r="F155" s="17"/>
      <c r="G155" s="2"/>
      <c r="H155" s="17"/>
      <c r="I155" s="17"/>
      <c r="J155" s="17"/>
      <c r="K155" s="17"/>
      <c r="L155" s="2"/>
    </row>
    <row r="156" spans="1:12">
      <c r="A156" s="2"/>
      <c r="B156" s="2"/>
      <c r="C156" s="17"/>
      <c r="D156" s="17"/>
      <c r="E156" s="17"/>
      <c r="F156" s="17"/>
      <c r="G156" s="2"/>
      <c r="H156" s="17"/>
      <c r="I156" s="17"/>
      <c r="J156" s="17"/>
      <c r="K156" s="17"/>
      <c r="L156" s="2"/>
    </row>
    <row r="157" spans="1:12">
      <c r="A157" s="2"/>
      <c r="B157" s="2"/>
      <c r="C157" s="17"/>
      <c r="D157" s="17"/>
      <c r="E157" s="17"/>
      <c r="F157" s="17"/>
      <c r="G157" s="2"/>
      <c r="H157" s="17"/>
      <c r="I157" s="17"/>
      <c r="J157" s="17"/>
      <c r="K157" s="17"/>
      <c r="L157" s="2"/>
    </row>
    <row r="158" spans="1:12">
      <c r="A158" s="2"/>
      <c r="B158" s="2"/>
      <c r="C158" s="17"/>
      <c r="D158" s="17"/>
      <c r="E158" s="17"/>
      <c r="F158" s="17"/>
      <c r="G158" s="2"/>
      <c r="H158" s="17"/>
      <c r="I158" s="17"/>
      <c r="J158" s="17"/>
      <c r="K158" s="17"/>
      <c r="L158" s="2"/>
    </row>
    <row r="159" spans="1:12">
      <c r="A159" s="2"/>
      <c r="B159" s="2"/>
      <c r="C159" s="17"/>
      <c r="D159" s="17"/>
      <c r="E159" s="17"/>
      <c r="F159" s="17"/>
      <c r="G159" s="2"/>
      <c r="H159" s="17"/>
      <c r="I159" s="17"/>
      <c r="J159" s="17"/>
      <c r="K159" s="17"/>
      <c r="L159" s="2"/>
    </row>
    <row r="160" spans="1:12">
      <c r="A160" s="2"/>
      <c r="B160" s="2"/>
      <c r="C160" s="17"/>
      <c r="D160" s="17"/>
      <c r="E160" s="17"/>
      <c r="F160" s="17"/>
      <c r="G160" s="2"/>
      <c r="H160" s="17"/>
      <c r="I160" s="17"/>
      <c r="J160" s="17"/>
      <c r="K160" s="17"/>
      <c r="L160" s="2"/>
    </row>
    <row r="161" spans="1:12">
      <c r="A161" s="2"/>
      <c r="B161" s="2"/>
      <c r="C161" s="17"/>
      <c r="D161" s="17"/>
      <c r="E161" s="17"/>
      <c r="F161" s="17"/>
      <c r="G161" s="2"/>
      <c r="H161" s="17"/>
      <c r="I161" s="17"/>
      <c r="J161" s="17"/>
      <c r="K161" s="17"/>
      <c r="L161" s="2"/>
    </row>
    <row r="162" spans="1:12">
      <c r="A162" s="2"/>
      <c r="B162" s="2"/>
      <c r="C162" s="17"/>
      <c r="D162" s="17"/>
      <c r="E162" s="17"/>
      <c r="F162" s="17"/>
      <c r="G162" s="2"/>
      <c r="H162" s="17"/>
      <c r="I162" s="17"/>
      <c r="J162" s="17"/>
      <c r="K162" s="17"/>
      <c r="L162" s="2"/>
    </row>
    <row r="163" spans="1:12">
      <c r="A163" s="2"/>
      <c r="B163" s="2"/>
      <c r="C163" s="17"/>
      <c r="D163" s="17"/>
      <c r="E163" s="17"/>
      <c r="F163" s="17"/>
      <c r="G163" s="2"/>
      <c r="H163" s="17"/>
      <c r="I163" s="17"/>
      <c r="J163" s="17"/>
      <c r="K163" s="17"/>
      <c r="L163" s="2"/>
    </row>
    <row r="164" spans="1:12">
      <c r="A164" s="2"/>
      <c r="B164" s="2"/>
      <c r="C164" s="17"/>
      <c r="D164" s="17"/>
      <c r="E164" s="17"/>
      <c r="F164" s="17"/>
      <c r="G164" s="2"/>
      <c r="H164" s="17"/>
      <c r="I164" s="17"/>
      <c r="J164" s="17"/>
      <c r="K164" s="17"/>
      <c r="L164" s="2"/>
    </row>
    <row r="165" spans="1:12">
      <c r="A165" s="2"/>
      <c r="B165" s="2"/>
      <c r="C165" s="17"/>
      <c r="D165" s="17"/>
      <c r="E165" s="17"/>
      <c r="F165" s="17"/>
      <c r="G165" s="2"/>
      <c r="H165" s="17"/>
      <c r="I165" s="17"/>
      <c r="J165" s="17"/>
      <c r="K165" s="17"/>
      <c r="L165" s="2"/>
    </row>
    <row r="166" spans="1:12">
      <c r="A166" s="2"/>
      <c r="B166" s="2"/>
      <c r="C166" s="17"/>
      <c r="D166" s="17"/>
      <c r="E166" s="17"/>
      <c r="F166" s="17"/>
      <c r="G166" s="2"/>
      <c r="H166" s="17"/>
      <c r="I166" s="17"/>
      <c r="J166" s="17"/>
      <c r="K166" s="17"/>
      <c r="L166" s="2"/>
    </row>
    <row r="167" spans="1:12">
      <c r="A167" s="2"/>
      <c r="B167" s="2"/>
      <c r="C167" s="17"/>
      <c r="D167" s="17"/>
      <c r="E167" s="17"/>
      <c r="F167" s="17"/>
      <c r="G167" s="2"/>
      <c r="H167" s="17"/>
      <c r="I167" s="17"/>
      <c r="J167" s="17"/>
      <c r="K167" s="17"/>
      <c r="L167" s="2"/>
    </row>
    <row r="168" spans="1:12">
      <c r="A168" s="2"/>
      <c r="B168" s="2"/>
      <c r="C168" s="17"/>
      <c r="D168" s="17"/>
      <c r="E168" s="17"/>
      <c r="F168" s="17"/>
      <c r="G168" s="2"/>
      <c r="H168" s="17"/>
      <c r="I168" s="17"/>
      <c r="J168" s="17"/>
      <c r="K168" s="17"/>
      <c r="L168" s="2"/>
    </row>
    <row r="169" spans="1:12">
      <c r="A169" s="2"/>
      <c r="B169" s="2"/>
      <c r="C169" s="17"/>
      <c r="D169" s="17"/>
      <c r="E169" s="17"/>
      <c r="F169" s="17"/>
      <c r="G169" s="2"/>
      <c r="H169" s="17"/>
      <c r="I169" s="17"/>
      <c r="J169" s="17"/>
      <c r="K169" s="17"/>
      <c r="L169" s="2"/>
    </row>
    <row r="170" spans="1:12">
      <c r="A170" s="2"/>
      <c r="B170" s="2"/>
      <c r="C170" s="17"/>
      <c r="D170" s="17"/>
      <c r="E170" s="17"/>
      <c r="F170" s="17"/>
      <c r="G170" s="2"/>
      <c r="H170" s="17"/>
      <c r="I170" s="17"/>
      <c r="J170" s="17"/>
      <c r="K170" s="17"/>
      <c r="L170" s="2"/>
    </row>
    <row r="171" spans="1:12">
      <c r="A171" s="2"/>
      <c r="B171" s="2"/>
      <c r="C171" s="17"/>
      <c r="D171" s="17"/>
      <c r="E171" s="17"/>
      <c r="F171" s="17"/>
      <c r="G171" s="2"/>
      <c r="H171" s="17"/>
      <c r="I171" s="17"/>
      <c r="J171" s="17"/>
      <c r="K171" s="17"/>
      <c r="L171" s="2"/>
    </row>
    <row r="172" spans="1:12">
      <c r="A172" s="2"/>
      <c r="B172" s="2"/>
      <c r="C172" s="17"/>
      <c r="D172" s="17"/>
      <c r="E172" s="17"/>
      <c r="F172" s="17"/>
      <c r="G172" s="2"/>
      <c r="H172" s="17"/>
      <c r="I172" s="17"/>
      <c r="J172" s="17"/>
      <c r="K172" s="17"/>
      <c r="L172" s="2"/>
    </row>
    <row r="173" spans="1:12">
      <c r="A173" s="2"/>
      <c r="B173" s="2"/>
      <c r="C173" s="17"/>
      <c r="D173" s="17"/>
      <c r="E173" s="17"/>
      <c r="F173" s="17"/>
      <c r="G173" s="2"/>
      <c r="H173" s="17"/>
      <c r="I173" s="17"/>
      <c r="J173" s="17"/>
      <c r="K173" s="17"/>
      <c r="L173" s="2"/>
    </row>
  </sheetData>
  <mergeCells count="6">
    <mergeCell ref="A3:A6"/>
    <mergeCell ref="L3:L6"/>
    <mergeCell ref="B3:F3"/>
    <mergeCell ref="G3:K3"/>
    <mergeCell ref="A1:F1"/>
    <mergeCell ref="G1:L1"/>
  </mergeCells>
  <phoneticPr fontId="3" type="noConversion"/>
  <printOptions horizontalCentered="1" gridLinesSet="0"/>
  <pageMargins left="1.2204724409448819" right="1.2204724409448819" top="1.0236220472440944" bottom="2.3622047244094491" header="0" footer="0"/>
  <pageSetup paperSize="9" scale="19" orientation="portrait" r:id="rId1"/>
  <headerFooter alignWithMargins="0"/>
  <colBreaks count="1" manualBreakCount="1">
    <brk id="6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view="pageBreakPreview" zoomScale="110" zoomScaleNormal="100" zoomScaleSheetLayoutView="110" workbookViewId="0">
      <selection activeCell="J13" sqref="J13"/>
    </sheetView>
  </sheetViews>
  <sheetFormatPr defaultRowHeight="17.25"/>
  <cols>
    <col min="1" max="1" width="11.375" style="63" customWidth="1"/>
    <col min="2" max="5" width="15.875" style="63" customWidth="1"/>
    <col min="6" max="6" width="13.25" style="63" customWidth="1"/>
    <col min="7" max="7" width="4.375" style="61" customWidth="1"/>
    <col min="8" max="8" width="11.125" style="62" customWidth="1"/>
    <col min="9" max="9" width="10.125" style="61" customWidth="1"/>
    <col min="10" max="10" width="9" style="61"/>
    <col min="11" max="11" width="9" style="61" customWidth="1"/>
    <col min="12" max="16384" width="9" style="61"/>
  </cols>
  <sheetData>
    <row r="1" spans="1:8" s="45" customFormat="1" ht="9.9499999999999993" customHeight="1" thickBot="1">
      <c r="A1" s="43"/>
      <c r="B1" s="44"/>
      <c r="C1" s="44"/>
      <c r="D1" s="44"/>
      <c r="E1" s="44"/>
      <c r="F1" s="44"/>
      <c r="H1" s="46"/>
    </row>
    <row r="2" spans="1:8" s="45" customFormat="1" ht="27" customHeight="1">
      <c r="A2" s="470" t="s">
        <v>210</v>
      </c>
      <c r="B2" s="471"/>
      <c r="C2" s="471"/>
      <c r="D2" s="471"/>
      <c r="E2" s="471"/>
      <c r="F2" s="472"/>
      <c r="H2" s="46"/>
    </row>
    <row r="3" spans="1:8" s="45" customFormat="1" ht="27" customHeight="1" thickBot="1">
      <c r="A3" s="473" t="s">
        <v>172</v>
      </c>
      <c r="B3" s="474"/>
      <c r="C3" s="474"/>
      <c r="D3" s="474"/>
      <c r="E3" s="474"/>
      <c r="F3" s="475"/>
      <c r="H3" s="46"/>
    </row>
    <row r="4" spans="1:8" s="47" customFormat="1" ht="27" customHeight="1" thickBot="1">
      <c r="A4" s="319" t="s">
        <v>238</v>
      </c>
      <c r="E4" s="48"/>
      <c r="F4" s="370" t="s">
        <v>239</v>
      </c>
      <c r="H4" s="49"/>
    </row>
    <row r="5" spans="1:8" s="52" customFormat="1" ht="15.95" customHeight="1">
      <c r="A5" s="65"/>
      <c r="B5" s="50" t="s">
        <v>159</v>
      </c>
      <c r="C5" s="50" t="s">
        <v>173</v>
      </c>
      <c r="D5" s="51" t="s">
        <v>160</v>
      </c>
      <c r="E5" s="50" t="s">
        <v>161</v>
      </c>
      <c r="F5" s="66"/>
      <c r="H5" s="53"/>
    </row>
    <row r="6" spans="1:8" s="52" customFormat="1" ht="15.95" customHeight="1">
      <c r="A6" s="67" t="s">
        <v>162</v>
      </c>
      <c r="B6" s="54" t="s">
        <v>163</v>
      </c>
      <c r="C6" s="54" t="s">
        <v>164</v>
      </c>
      <c r="D6" s="55" t="s">
        <v>165</v>
      </c>
      <c r="E6" s="54" t="s">
        <v>166</v>
      </c>
      <c r="F6" s="68" t="s">
        <v>211</v>
      </c>
      <c r="H6" s="53"/>
    </row>
    <row r="7" spans="1:8" s="52" customFormat="1" ht="15.95" customHeight="1">
      <c r="A7" s="67"/>
      <c r="B7" s="54"/>
      <c r="C7" s="54"/>
      <c r="D7" s="56"/>
      <c r="E7" s="54" t="s">
        <v>167</v>
      </c>
      <c r="F7" s="68"/>
      <c r="H7" s="53"/>
    </row>
    <row r="8" spans="1:8" s="52" customFormat="1" ht="15.75" customHeight="1">
      <c r="A8" s="67"/>
      <c r="B8" s="54" t="s">
        <v>168</v>
      </c>
      <c r="C8" s="215" t="s">
        <v>169</v>
      </c>
      <c r="D8" s="56" t="s">
        <v>170</v>
      </c>
      <c r="E8" s="215" t="s">
        <v>171</v>
      </c>
      <c r="F8" s="68"/>
      <c r="H8" s="53"/>
    </row>
    <row r="9" spans="1:8" s="52" customFormat="1" ht="20.100000000000001" customHeight="1">
      <c r="A9" s="350">
        <v>2019</v>
      </c>
      <c r="B9" s="219">
        <v>1384239</v>
      </c>
      <c r="C9" s="219">
        <v>752911</v>
      </c>
      <c r="D9" s="219">
        <v>631328</v>
      </c>
      <c r="E9" s="219">
        <v>121583</v>
      </c>
      <c r="F9" s="349">
        <v>2019</v>
      </c>
      <c r="H9" s="53"/>
    </row>
    <row r="10" spans="1:8" s="52" customFormat="1" ht="20.100000000000001" customHeight="1">
      <c r="A10" s="350">
        <v>2020</v>
      </c>
      <c r="B10" s="219">
        <v>1288274</v>
      </c>
      <c r="C10" s="219">
        <v>677393</v>
      </c>
      <c r="D10" s="219">
        <v>610881</v>
      </c>
      <c r="E10" s="219">
        <v>66511</v>
      </c>
      <c r="F10" s="349">
        <v>2020</v>
      </c>
      <c r="H10" s="53"/>
    </row>
    <row r="11" spans="1:8" s="53" customFormat="1" ht="20.100000000000001" customHeight="1">
      <c r="A11" s="350">
        <v>2021</v>
      </c>
      <c r="B11" s="347">
        <f>C11+D11</f>
        <v>1575329101</v>
      </c>
      <c r="C11" s="348">
        <v>830737463</v>
      </c>
      <c r="D11" s="348">
        <v>744591638</v>
      </c>
      <c r="E11" s="348">
        <v>86145825</v>
      </c>
      <c r="F11" s="349">
        <v>2021</v>
      </c>
    </row>
    <row r="12" spans="1:8" s="53" customFormat="1" ht="20.100000000000001" customHeight="1">
      <c r="A12" s="350">
        <v>2022</v>
      </c>
      <c r="B12" s="347">
        <v>1719083807</v>
      </c>
      <c r="C12" s="348">
        <v>951617361</v>
      </c>
      <c r="D12" s="348">
        <v>767466446</v>
      </c>
      <c r="E12" s="348">
        <v>184150915</v>
      </c>
      <c r="F12" s="349">
        <v>2022</v>
      </c>
    </row>
    <row r="13" spans="1:8" s="53" customFormat="1" ht="20.100000000000001" customHeight="1">
      <c r="A13" s="391">
        <v>2023</v>
      </c>
      <c r="B13" s="393">
        <v>1563283</v>
      </c>
      <c r="C13" s="392">
        <v>848144</v>
      </c>
      <c r="D13" s="392">
        <v>715139</v>
      </c>
      <c r="E13" s="392">
        <v>133005</v>
      </c>
      <c r="F13" s="349">
        <v>2023</v>
      </c>
    </row>
    <row r="14" spans="1:8" s="53" customFormat="1" ht="20.100000000000001" customHeight="1">
      <c r="A14" s="351">
        <v>2024</v>
      </c>
      <c r="B14" s="378">
        <v>1705250</v>
      </c>
      <c r="C14" s="379">
        <v>877033</v>
      </c>
      <c r="D14" s="379">
        <v>828217</v>
      </c>
      <c r="E14" s="379">
        <v>48816</v>
      </c>
      <c r="F14" s="352">
        <v>2024</v>
      </c>
    </row>
    <row r="15" spans="1:8" s="53" customFormat="1" ht="22.7" customHeight="1">
      <c r="A15" s="58" t="s">
        <v>208</v>
      </c>
      <c r="B15" s="59"/>
      <c r="C15" s="60"/>
      <c r="D15" s="60"/>
      <c r="E15" s="59"/>
      <c r="F15" s="211" t="s">
        <v>209</v>
      </c>
    </row>
    <row r="16" spans="1:8" s="53" customFormat="1" ht="22.7" customHeight="1">
      <c r="A16" s="63"/>
      <c r="B16" s="64"/>
      <c r="C16" s="64"/>
      <c r="D16" s="64"/>
      <c r="E16" s="64"/>
      <c r="F16" s="63"/>
    </row>
    <row r="17" spans="1:6" s="53" customFormat="1" ht="22.7" customHeight="1">
      <c r="A17" s="63"/>
      <c r="B17" s="63"/>
      <c r="C17" s="63"/>
      <c r="D17" s="63"/>
      <c r="E17" s="63"/>
      <c r="F17" s="63"/>
    </row>
    <row r="18" spans="1:6" s="53" customFormat="1" ht="22.7" customHeight="1">
      <c r="A18" s="63"/>
      <c r="B18" s="63"/>
      <c r="C18" s="63"/>
      <c r="D18" s="63"/>
      <c r="E18" s="63"/>
      <c r="F18" s="63"/>
    </row>
    <row r="19" spans="1:6" s="213" customFormat="1" ht="30" customHeight="1">
      <c r="A19" s="63"/>
      <c r="B19" s="63"/>
      <c r="C19" s="63"/>
      <c r="D19" s="63"/>
      <c r="E19" s="63"/>
      <c r="F19" s="401"/>
    </row>
  </sheetData>
  <mergeCells count="2">
    <mergeCell ref="A2:F2"/>
    <mergeCell ref="A3:F3"/>
  </mergeCells>
  <phoneticPr fontId="4" type="noConversion"/>
  <printOptions gridLinesSet="0"/>
  <pageMargins left="0.78740157480314965" right="0.78740157480314965" top="0.78740157480314965" bottom="0.39370078740157483" header="0" footer="0.15748031496062992"/>
  <pageSetup paperSize="9" scale="89" pageOrder="overThenDown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2"/>
  <sheetViews>
    <sheetView view="pageBreakPreview" zoomScale="110" zoomScaleNormal="100" zoomScaleSheetLayoutView="110" workbookViewId="0">
      <selection activeCell="J21" sqref="J20:J21"/>
    </sheetView>
  </sheetViews>
  <sheetFormatPr defaultRowHeight="17.25"/>
  <cols>
    <col min="1" max="1" width="8.75" style="107" customWidth="1"/>
    <col min="2" max="2" width="10.75" style="106" customWidth="1"/>
    <col min="3" max="3" width="10.75" style="105" customWidth="1"/>
    <col min="4" max="7" width="10.75" style="106" customWidth="1"/>
    <col min="8" max="8" width="10.75" style="104" customWidth="1"/>
    <col min="9" max="9" width="10.75" style="105" customWidth="1"/>
    <col min="10" max="10" width="10.75" style="106" customWidth="1"/>
    <col min="11" max="13" width="10.75" style="104" customWidth="1"/>
    <col min="14" max="14" width="13.875" style="104" customWidth="1"/>
    <col min="15" max="15" width="5.625" style="71" customWidth="1"/>
    <col min="16" max="20" width="9" style="71"/>
    <col min="21" max="21" width="6" style="71" customWidth="1"/>
    <col min="22" max="16384" width="9" style="71"/>
  </cols>
  <sheetData>
    <row r="1" spans="1:25" ht="9.9499999999999993" customHeight="1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25" s="74" customFormat="1" ht="24" customHeight="1">
      <c r="A2" s="72" t="s">
        <v>212</v>
      </c>
      <c r="B2" s="72"/>
      <c r="C2" s="72"/>
      <c r="D2" s="72"/>
      <c r="E2" s="72"/>
      <c r="F2" s="72"/>
      <c r="G2" s="73"/>
      <c r="H2" s="72" t="s">
        <v>174</v>
      </c>
      <c r="I2" s="72"/>
      <c r="J2" s="73"/>
      <c r="K2" s="72"/>
      <c r="L2" s="72"/>
      <c r="M2" s="72"/>
      <c r="N2" s="72"/>
      <c r="Y2" s="75"/>
    </row>
    <row r="3" spans="1:25" s="77" customFormat="1" ht="27" customHeight="1" thickBot="1">
      <c r="A3" s="371" t="s">
        <v>240</v>
      </c>
      <c r="B3" s="57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372" t="s">
        <v>241</v>
      </c>
    </row>
    <row r="4" spans="1:25" s="85" customFormat="1" ht="15.95" customHeight="1">
      <c r="A4" s="78"/>
      <c r="B4" s="79" t="s">
        <v>175</v>
      </c>
      <c r="C4" s="80"/>
      <c r="D4" s="79"/>
      <c r="E4" s="80"/>
      <c r="F4" s="81" t="s">
        <v>176</v>
      </c>
      <c r="G4" s="79"/>
      <c r="H4" s="82"/>
      <c r="I4" s="82"/>
      <c r="J4" s="83" t="s">
        <v>177</v>
      </c>
      <c r="K4" s="82"/>
      <c r="L4" s="82"/>
      <c r="M4" s="82"/>
      <c r="N4" s="84"/>
    </row>
    <row r="5" spans="1:25" s="85" customFormat="1" ht="15.95" customHeight="1">
      <c r="A5" s="86" t="s">
        <v>162</v>
      </c>
      <c r="B5" s="356" t="s">
        <v>178</v>
      </c>
      <c r="C5" s="87" t="s">
        <v>179</v>
      </c>
      <c r="D5" s="88" t="s">
        <v>180</v>
      </c>
      <c r="E5" s="89"/>
      <c r="F5" s="87" t="s">
        <v>181</v>
      </c>
      <c r="G5" s="87" t="s">
        <v>179</v>
      </c>
      <c r="H5" s="88" t="s">
        <v>182</v>
      </c>
      <c r="I5" s="89"/>
      <c r="J5" s="87" t="s">
        <v>183</v>
      </c>
      <c r="K5" s="87" t="s">
        <v>179</v>
      </c>
      <c r="L5" s="88" t="s">
        <v>184</v>
      </c>
      <c r="M5" s="359"/>
      <c r="N5" s="90" t="s">
        <v>214</v>
      </c>
    </row>
    <row r="6" spans="1:25" s="85" customFormat="1" ht="15.95" customHeight="1">
      <c r="A6" s="86"/>
      <c r="B6" s="357" t="s">
        <v>185</v>
      </c>
      <c r="C6" s="91" t="s">
        <v>186</v>
      </c>
      <c r="D6" s="87" t="s">
        <v>187</v>
      </c>
      <c r="E6" s="87" t="s">
        <v>188</v>
      </c>
      <c r="F6" s="91" t="s">
        <v>189</v>
      </c>
      <c r="G6" s="91" t="s">
        <v>186</v>
      </c>
      <c r="H6" s="92" t="s">
        <v>190</v>
      </c>
      <c r="I6" s="93" t="s">
        <v>191</v>
      </c>
      <c r="J6" s="91" t="s">
        <v>192</v>
      </c>
      <c r="K6" s="91" t="s">
        <v>186</v>
      </c>
      <c r="L6" s="91" t="s">
        <v>193</v>
      </c>
      <c r="M6" s="93" t="s">
        <v>194</v>
      </c>
      <c r="N6" s="90"/>
    </row>
    <row r="7" spans="1:25" s="85" customFormat="1" ht="15.95" customHeight="1">
      <c r="A7" s="94"/>
      <c r="B7" s="361" t="s">
        <v>195</v>
      </c>
      <c r="C7" s="95" t="s">
        <v>196</v>
      </c>
      <c r="D7" s="95" t="s">
        <v>197</v>
      </c>
      <c r="E7" s="95" t="s">
        <v>198</v>
      </c>
      <c r="F7" s="95" t="s">
        <v>199</v>
      </c>
      <c r="G7" s="95" t="s">
        <v>196</v>
      </c>
      <c r="H7" s="96" t="s">
        <v>197</v>
      </c>
      <c r="I7" s="97" t="s">
        <v>198</v>
      </c>
      <c r="J7" s="95" t="s">
        <v>200</v>
      </c>
      <c r="K7" s="95" t="s">
        <v>196</v>
      </c>
      <c r="L7" s="95" t="s">
        <v>201</v>
      </c>
      <c r="M7" s="97" t="s">
        <v>198</v>
      </c>
      <c r="N7" s="98"/>
    </row>
    <row r="8" spans="1:25" s="216" customFormat="1" ht="20.100000000000001" customHeight="1">
      <c r="A8" s="354" t="s">
        <v>215</v>
      </c>
      <c r="B8" s="353" t="s">
        <v>213</v>
      </c>
      <c r="C8" s="353" t="s">
        <v>213</v>
      </c>
      <c r="D8" s="353" t="s">
        <v>213</v>
      </c>
      <c r="E8" s="353" t="s">
        <v>213</v>
      </c>
      <c r="F8" s="353" t="s">
        <v>213</v>
      </c>
      <c r="G8" s="353" t="s">
        <v>213</v>
      </c>
      <c r="H8" s="353" t="s">
        <v>213</v>
      </c>
      <c r="I8" s="353" t="s">
        <v>213</v>
      </c>
      <c r="J8" s="353">
        <v>5</v>
      </c>
      <c r="K8" s="353">
        <v>23</v>
      </c>
      <c r="L8" s="353">
        <v>14650</v>
      </c>
      <c r="M8" s="353">
        <v>6642</v>
      </c>
      <c r="N8" s="355" t="s">
        <v>215</v>
      </c>
    </row>
    <row r="9" spans="1:25" s="216" customFormat="1" ht="20.100000000000001" customHeight="1">
      <c r="A9" s="358">
        <v>2020</v>
      </c>
      <c r="B9" s="353">
        <v>3</v>
      </c>
      <c r="C9" s="353">
        <v>54</v>
      </c>
      <c r="D9" s="353">
        <v>45089</v>
      </c>
      <c r="E9" s="353">
        <v>10858</v>
      </c>
      <c r="F9" s="353">
        <v>0</v>
      </c>
      <c r="G9" s="353">
        <v>0</v>
      </c>
      <c r="H9" s="353">
        <v>0</v>
      </c>
      <c r="I9" s="353">
        <v>0</v>
      </c>
      <c r="J9" s="353">
        <v>3</v>
      </c>
      <c r="K9" s="353">
        <v>9</v>
      </c>
      <c r="L9" s="353">
        <v>2770</v>
      </c>
      <c r="M9" s="353">
        <v>491.9</v>
      </c>
      <c r="N9" s="360">
        <v>2020</v>
      </c>
    </row>
    <row r="10" spans="1:25" s="216" customFormat="1" ht="20.100000000000001" customHeight="1">
      <c r="A10" s="358">
        <v>2021</v>
      </c>
      <c r="B10" s="353">
        <v>2</v>
      </c>
      <c r="C10" s="353">
        <v>31</v>
      </c>
      <c r="D10" s="353">
        <v>18658</v>
      </c>
      <c r="E10" s="353">
        <v>10090</v>
      </c>
      <c r="F10" s="353">
        <v>2</v>
      </c>
      <c r="G10" s="353">
        <v>18</v>
      </c>
      <c r="H10" s="353">
        <v>3352</v>
      </c>
      <c r="I10" s="353">
        <v>2735</v>
      </c>
      <c r="J10" s="353">
        <v>4</v>
      </c>
      <c r="K10" s="353">
        <v>4</v>
      </c>
      <c r="L10" s="353">
        <v>617</v>
      </c>
      <c r="M10" s="353">
        <v>368</v>
      </c>
      <c r="N10" s="360">
        <v>2021</v>
      </c>
    </row>
    <row r="11" spans="1:25" s="216" customFormat="1" ht="20.100000000000001" customHeight="1">
      <c r="A11" s="358">
        <v>2022</v>
      </c>
      <c r="B11" s="353">
        <v>1</v>
      </c>
      <c r="C11" s="353">
        <v>17</v>
      </c>
      <c r="D11" s="353">
        <v>2885</v>
      </c>
      <c r="E11" s="353">
        <v>1273</v>
      </c>
      <c r="F11" s="353">
        <v>2</v>
      </c>
      <c r="G11" s="353">
        <v>18</v>
      </c>
      <c r="H11" s="353">
        <v>3352</v>
      </c>
      <c r="I11" s="353">
        <v>2699</v>
      </c>
      <c r="J11" s="353">
        <v>9</v>
      </c>
      <c r="K11" s="353">
        <v>9</v>
      </c>
      <c r="L11" s="353">
        <v>4623</v>
      </c>
      <c r="M11" s="353">
        <v>1373</v>
      </c>
      <c r="N11" s="360">
        <v>2022</v>
      </c>
    </row>
    <row r="12" spans="1:25" s="216" customFormat="1" ht="20.100000000000001" customHeight="1">
      <c r="A12" s="358">
        <v>2023</v>
      </c>
      <c r="B12" s="353">
        <v>1</v>
      </c>
      <c r="C12" s="353">
        <v>17</v>
      </c>
      <c r="D12" s="353">
        <v>9189</v>
      </c>
      <c r="E12" s="353">
        <v>2780</v>
      </c>
      <c r="F12" s="353">
        <v>4</v>
      </c>
      <c r="G12" s="353">
        <v>6</v>
      </c>
      <c r="H12" s="353">
        <v>1146</v>
      </c>
      <c r="I12" s="353">
        <v>515</v>
      </c>
      <c r="J12" s="353">
        <v>12</v>
      </c>
      <c r="K12" s="353">
        <v>37</v>
      </c>
      <c r="L12" s="353">
        <v>8637</v>
      </c>
      <c r="M12" s="403">
        <v>1987</v>
      </c>
      <c r="N12" s="402">
        <v>2023</v>
      </c>
    </row>
    <row r="13" spans="1:25" s="218" customFormat="1" ht="20.100000000000001" customHeight="1">
      <c r="A13" s="362">
        <v>2024</v>
      </c>
      <c r="B13" s="363">
        <v>2</v>
      </c>
      <c r="C13" s="363">
        <v>34</v>
      </c>
      <c r="D13" s="363">
        <v>18497</v>
      </c>
      <c r="E13" s="363">
        <v>4462</v>
      </c>
      <c r="F13" s="363">
        <v>3</v>
      </c>
      <c r="G13" s="363">
        <v>4</v>
      </c>
      <c r="H13" s="363">
        <v>1687</v>
      </c>
      <c r="I13" s="363">
        <v>349</v>
      </c>
      <c r="J13" s="363">
        <v>18</v>
      </c>
      <c r="K13" s="363">
        <v>32</v>
      </c>
      <c r="L13" s="363">
        <v>2817</v>
      </c>
      <c r="M13" s="363">
        <v>1794</v>
      </c>
      <c r="N13" s="364">
        <v>2024</v>
      </c>
    </row>
    <row r="14" spans="1:25" s="103" customFormat="1" ht="12">
      <c r="A14" s="99" t="s">
        <v>208</v>
      </c>
      <c r="B14" s="100"/>
      <c r="C14" s="101"/>
      <c r="D14" s="100"/>
      <c r="E14" s="100"/>
      <c r="F14" s="100"/>
      <c r="G14" s="100"/>
      <c r="H14" s="102"/>
      <c r="I14" s="101"/>
      <c r="J14" s="100"/>
      <c r="K14" s="102"/>
      <c r="L14" s="102"/>
      <c r="M14" s="102"/>
      <c r="N14" s="212" t="s">
        <v>209</v>
      </c>
    </row>
    <row r="15" spans="1:25" s="103" customFormat="1" ht="12">
      <c r="A15" s="99"/>
      <c r="B15" s="100"/>
      <c r="C15" s="101"/>
      <c r="D15" s="100"/>
      <c r="E15" s="100"/>
      <c r="F15" s="100"/>
      <c r="G15" s="100"/>
      <c r="H15" s="102"/>
      <c r="I15" s="101"/>
      <c r="J15" s="100"/>
      <c r="K15" s="102"/>
      <c r="L15" s="102"/>
      <c r="M15" s="102"/>
      <c r="N15" s="102"/>
    </row>
    <row r="16" spans="1:25" s="103" customFormat="1" ht="12">
      <c r="A16" s="99"/>
      <c r="B16" s="100"/>
      <c r="C16" s="101"/>
      <c r="D16" s="100"/>
      <c r="E16" s="100"/>
      <c r="F16" s="100"/>
      <c r="G16" s="100"/>
      <c r="H16" s="102"/>
      <c r="I16" s="101"/>
      <c r="J16" s="100"/>
      <c r="K16" s="102"/>
      <c r="L16" s="102"/>
      <c r="M16" s="102"/>
      <c r="N16" s="102"/>
    </row>
    <row r="17" spans="1:14" s="103" customFormat="1" ht="12">
      <c r="A17" s="99"/>
      <c r="B17" s="100"/>
      <c r="C17" s="101"/>
      <c r="D17" s="100"/>
      <c r="E17" s="100"/>
      <c r="F17" s="100"/>
      <c r="G17" s="100"/>
      <c r="H17" s="102"/>
      <c r="I17" s="101"/>
      <c r="J17" s="100"/>
      <c r="K17" s="102"/>
      <c r="L17" s="102"/>
      <c r="M17" s="102"/>
      <c r="N17" s="102"/>
    </row>
    <row r="18" spans="1:14" s="103" customFormat="1" ht="12">
      <c r="A18" s="99"/>
      <c r="B18" s="100"/>
      <c r="C18" s="101"/>
      <c r="D18" s="100"/>
      <c r="E18" s="100"/>
      <c r="F18" s="100"/>
      <c r="G18" s="100"/>
      <c r="H18" s="102"/>
      <c r="I18" s="101"/>
      <c r="J18" s="100"/>
      <c r="K18" s="102"/>
      <c r="L18" s="102"/>
      <c r="M18" s="102"/>
      <c r="N18" s="102"/>
    </row>
    <row r="19" spans="1:14" s="103" customFormat="1" ht="12">
      <c r="A19" s="99"/>
      <c r="B19" s="100"/>
      <c r="C19" s="101"/>
      <c r="D19" s="100"/>
      <c r="E19" s="100"/>
      <c r="F19" s="100"/>
      <c r="G19" s="100"/>
      <c r="H19" s="102"/>
      <c r="I19" s="101"/>
      <c r="J19" s="100"/>
      <c r="K19" s="102"/>
      <c r="L19" s="102"/>
      <c r="M19" s="102"/>
      <c r="N19" s="102"/>
    </row>
    <row r="20" spans="1:14" s="103" customFormat="1" ht="12">
      <c r="A20" s="99"/>
      <c r="B20" s="100"/>
      <c r="C20" s="101"/>
      <c r="D20" s="100"/>
      <c r="E20" s="100"/>
      <c r="F20" s="100"/>
      <c r="G20" s="100"/>
      <c r="H20" s="102"/>
      <c r="I20" s="101"/>
      <c r="J20" s="100"/>
      <c r="K20" s="102"/>
      <c r="L20" s="102"/>
      <c r="M20" s="102"/>
      <c r="N20" s="102"/>
    </row>
    <row r="21" spans="1:14" s="103" customFormat="1" ht="12">
      <c r="A21" s="99"/>
      <c r="B21" s="100"/>
      <c r="C21" s="101"/>
      <c r="D21" s="100"/>
      <c r="E21" s="100"/>
      <c r="F21" s="100"/>
      <c r="G21" s="100"/>
      <c r="H21" s="102"/>
      <c r="I21" s="101"/>
      <c r="J21" s="100"/>
      <c r="K21" s="102"/>
      <c r="L21" s="102"/>
      <c r="M21" s="102"/>
      <c r="N21" s="102"/>
    </row>
    <row r="22" spans="1:14" s="103" customFormat="1" ht="12">
      <c r="A22" s="99"/>
      <c r="B22" s="100"/>
      <c r="C22" s="101"/>
      <c r="D22" s="100"/>
      <c r="E22" s="100"/>
      <c r="F22" s="100"/>
      <c r="G22" s="100"/>
      <c r="H22" s="102"/>
      <c r="I22" s="101"/>
      <c r="J22" s="100"/>
      <c r="K22" s="102"/>
      <c r="L22" s="102"/>
      <c r="M22" s="102"/>
      <c r="N22" s="102"/>
    </row>
    <row r="23" spans="1:14" s="103" customFormat="1" ht="12">
      <c r="A23" s="99"/>
      <c r="B23" s="100"/>
      <c r="C23" s="101"/>
      <c r="D23" s="100"/>
      <c r="E23" s="100"/>
      <c r="F23" s="100"/>
      <c r="G23" s="100"/>
      <c r="H23" s="102"/>
      <c r="I23" s="101"/>
      <c r="J23" s="100"/>
      <c r="K23" s="102"/>
      <c r="L23" s="102"/>
      <c r="M23" s="102"/>
      <c r="N23" s="102"/>
    </row>
    <row r="24" spans="1:14" s="103" customFormat="1" ht="12">
      <c r="A24" s="99"/>
      <c r="B24" s="100"/>
      <c r="C24" s="101"/>
      <c r="D24" s="100"/>
      <c r="E24" s="100"/>
      <c r="F24" s="100"/>
      <c r="G24" s="100"/>
      <c r="H24" s="102"/>
      <c r="I24" s="101"/>
      <c r="J24" s="100"/>
      <c r="K24" s="102"/>
      <c r="L24" s="102"/>
      <c r="M24" s="102"/>
      <c r="N24" s="102"/>
    </row>
    <row r="25" spans="1:14" s="103" customFormat="1" ht="12">
      <c r="A25" s="99"/>
      <c r="B25" s="100"/>
      <c r="C25" s="101"/>
      <c r="D25" s="100"/>
      <c r="E25" s="100"/>
      <c r="F25" s="100"/>
      <c r="G25" s="100"/>
      <c r="H25" s="102"/>
      <c r="I25" s="101"/>
      <c r="J25" s="100"/>
      <c r="K25" s="102"/>
      <c r="L25" s="102"/>
      <c r="M25" s="102"/>
      <c r="N25" s="102"/>
    </row>
    <row r="26" spans="1:14" s="103" customFormat="1" ht="12">
      <c r="A26" s="99"/>
      <c r="B26" s="100"/>
      <c r="C26" s="101"/>
      <c r="D26" s="100"/>
      <c r="E26" s="100"/>
      <c r="F26" s="100"/>
      <c r="G26" s="100"/>
      <c r="H26" s="102"/>
      <c r="I26" s="101"/>
      <c r="J26" s="100"/>
      <c r="K26" s="102"/>
      <c r="L26" s="102"/>
      <c r="M26" s="102"/>
      <c r="N26" s="102"/>
    </row>
    <row r="27" spans="1:14" s="103" customFormat="1" ht="12">
      <c r="A27" s="99"/>
      <c r="B27" s="100"/>
      <c r="C27" s="101"/>
      <c r="D27" s="100"/>
      <c r="E27" s="100"/>
      <c r="F27" s="100"/>
      <c r="G27" s="100"/>
      <c r="H27" s="102"/>
      <c r="I27" s="101"/>
      <c r="J27" s="100"/>
      <c r="K27" s="102"/>
      <c r="L27" s="102"/>
      <c r="M27" s="102"/>
      <c r="N27" s="102"/>
    </row>
    <row r="28" spans="1:14" s="103" customFormat="1" ht="12">
      <c r="A28" s="99"/>
      <c r="B28" s="100"/>
      <c r="C28" s="101"/>
      <c r="D28" s="100"/>
      <c r="E28" s="100"/>
      <c r="F28" s="100"/>
      <c r="G28" s="100"/>
      <c r="H28" s="102"/>
      <c r="I28" s="101"/>
      <c r="J28" s="100"/>
      <c r="K28" s="102"/>
      <c r="L28" s="102"/>
      <c r="M28" s="102"/>
      <c r="N28" s="102"/>
    </row>
    <row r="29" spans="1:14" s="103" customFormat="1" ht="12">
      <c r="A29" s="99"/>
      <c r="B29" s="100"/>
      <c r="C29" s="101"/>
      <c r="D29" s="100"/>
      <c r="E29" s="100"/>
      <c r="F29" s="100"/>
      <c r="G29" s="100"/>
      <c r="H29" s="102"/>
      <c r="I29" s="101"/>
      <c r="J29" s="100"/>
      <c r="K29" s="102"/>
      <c r="L29" s="102"/>
      <c r="M29" s="102"/>
      <c r="N29" s="102"/>
    </row>
    <row r="30" spans="1:14" s="103" customFormat="1" ht="12">
      <c r="A30" s="99"/>
      <c r="B30" s="100"/>
      <c r="C30" s="101"/>
      <c r="D30" s="100"/>
      <c r="E30" s="100"/>
      <c r="F30" s="100"/>
      <c r="G30" s="100"/>
      <c r="H30" s="102"/>
      <c r="I30" s="101"/>
      <c r="J30" s="100"/>
      <c r="K30" s="102"/>
      <c r="L30" s="102"/>
      <c r="M30" s="102"/>
      <c r="N30" s="102"/>
    </row>
    <row r="31" spans="1:14" s="103" customFormat="1" ht="12">
      <c r="A31" s="99"/>
      <c r="B31" s="100"/>
      <c r="C31" s="101"/>
      <c r="D31" s="100"/>
      <c r="E31" s="100"/>
      <c r="F31" s="100"/>
      <c r="G31" s="100"/>
      <c r="H31" s="102"/>
      <c r="I31" s="101"/>
      <c r="J31" s="100"/>
      <c r="K31" s="102"/>
      <c r="L31" s="102"/>
      <c r="M31" s="102"/>
      <c r="N31" s="102"/>
    </row>
    <row r="32" spans="1:14" s="103" customFormat="1">
      <c r="A32" s="99"/>
      <c r="B32" s="100"/>
      <c r="C32" s="101"/>
      <c r="D32" s="100"/>
      <c r="E32" s="100"/>
      <c r="F32" s="100"/>
      <c r="G32" s="100"/>
      <c r="H32" s="104"/>
      <c r="I32" s="105"/>
      <c r="J32" s="106"/>
      <c r="K32" s="104"/>
      <c r="L32" s="104"/>
      <c r="M32" s="104"/>
      <c r="N32" s="102"/>
    </row>
  </sheetData>
  <phoneticPr fontId="4" type="noConversion"/>
  <pageMargins left="0.78740157480314965" right="0.78740157480314965" top="0.78740157480314965" bottom="0.39370078740157483" header="0" footer="0.15748031496062992"/>
  <pageSetup paperSize="9" scale="52" pageOrder="overThenDown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S21"/>
  <sheetViews>
    <sheetView view="pageBreakPreview" zoomScaleNormal="85" zoomScaleSheetLayoutView="100" workbookViewId="0">
      <pane ySplit="6" topLeftCell="A7" activePane="bottomLeft" state="frozen"/>
      <selection activeCell="J13" sqref="J13"/>
      <selection pane="bottomLeft" activeCell="J13" sqref="J13"/>
    </sheetView>
  </sheetViews>
  <sheetFormatPr defaultRowHeight="27" customHeight="1"/>
  <cols>
    <col min="1" max="1" width="13.125" style="184" customWidth="1"/>
    <col min="2" max="2" width="10.875" style="184" customWidth="1"/>
    <col min="3" max="5" width="10.625" style="184" customWidth="1"/>
    <col min="6" max="6" width="10.75" style="184" customWidth="1"/>
    <col min="7" max="7" width="10.625" style="184" customWidth="1"/>
    <col min="8" max="9" width="10.875" style="184" customWidth="1"/>
    <col min="10" max="10" width="9.75" style="184" customWidth="1"/>
    <col min="11" max="11" width="11.125" style="184" customWidth="1"/>
    <col min="12" max="13" width="10" style="184" customWidth="1"/>
    <col min="14" max="14" width="14.375" style="184" customWidth="1"/>
    <col min="15" max="18" width="9" style="184"/>
    <col min="19" max="19" width="10.375" style="184" customWidth="1"/>
    <col min="20" max="20" width="10.125" style="184" customWidth="1"/>
    <col min="21" max="16384" width="9" style="184"/>
  </cols>
  <sheetData>
    <row r="1" spans="1:19" s="394" customFormat="1" ht="25.5" customHeight="1">
      <c r="A1" s="476" t="s">
        <v>246</v>
      </c>
      <c r="B1" s="476"/>
      <c r="C1" s="476"/>
      <c r="D1" s="476"/>
      <c r="E1" s="476"/>
      <c r="F1" s="476"/>
      <c r="G1" s="476"/>
      <c r="H1" s="476" t="s">
        <v>75</v>
      </c>
      <c r="I1" s="476"/>
      <c r="J1" s="476"/>
      <c r="K1" s="476"/>
      <c r="L1" s="476"/>
      <c r="M1" s="476"/>
      <c r="N1" s="476"/>
    </row>
    <row r="2" spans="1:19" s="186" customFormat="1" ht="20.100000000000001" customHeight="1" thickBot="1">
      <c r="A2" s="373" t="s">
        <v>242</v>
      </c>
      <c r="F2" s="187"/>
      <c r="G2" s="187"/>
      <c r="H2" s="187"/>
      <c r="I2" s="187"/>
      <c r="N2" s="374" t="s">
        <v>243</v>
      </c>
    </row>
    <row r="3" spans="1:19" ht="21.95" customHeight="1" thickTop="1">
      <c r="A3" s="477" t="s">
        <v>35</v>
      </c>
      <c r="B3" s="188" t="s">
        <v>27</v>
      </c>
      <c r="C3" s="189"/>
      <c r="D3" s="188" t="s">
        <v>72</v>
      </c>
      <c r="E3" s="190"/>
      <c r="F3" s="483" t="s">
        <v>41</v>
      </c>
      <c r="G3" s="477"/>
      <c r="H3" s="485" t="s">
        <v>126</v>
      </c>
      <c r="I3" s="477"/>
      <c r="J3" s="189" t="s">
        <v>42</v>
      </c>
      <c r="K3" s="189"/>
      <c r="L3" s="188" t="s">
        <v>43</v>
      </c>
      <c r="M3" s="189"/>
      <c r="N3" s="480" t="s">
        <v>28</v>
      </c>
    </row>
    <row r="4" spans="1:19" ht="30" customHeight="1">
      <c r="A4" s="478"/>
      <c r="B4" s="191" t="s">
        <v>29</v>
      </c>
      <c r="C4" s="192"/>
      <c r="D4" s="193" t="s">
        <v>73</v>
      </c>
      <c r="E4" s="194"/>
      <c r="F4" s="484" t="s">
        <v>30</v>
      </c>
      <c r="G4" s="479"/>
      <c r="H4" s="486" t="s">
        <v>74</v>
      </c>
      <c r="I4" s="456"/>
      <c r="J4" s="192" t="s">
        <v>31</v>
      </c>
      <c r="K4" s="192"/>
      <c r="L4" s="191" t="s">
        <v>32</v>
      </c>
      <c r="M4" s="194"/>
      <c r="N4" s="481"/>
    </row>
    <row r="5" spans="1:19" ht="21.95" customHeight="1">
      <c r="A5" s="478"/>
      <c r="B5" s="195" t="s">
        <v>44</v>
      </c>
      <c r="C5" s="195" t="s">
        <v>45</v>
      </c>
      <c r="D5" s="195" t="s">
        <v>44</v>
      </c>
      <c r="E5" s="195" t="s">
        <v>45</v>
      </c>
      <c r="F5" s="195" t="s">
        <v>44</v>
      </c>
      <c r="G5" s="195" t="s">
        <v>45</v>
      </c>
      <c r="H5" s="196" t="s">
        <v>44</v>
      </c>
      <c r="I5" s="195" t="s">
        <v>45</v>
      </c>
      <c r="J5" s="196" t="s">
        <v>44</v>
      </c>
      <c r="K5" s="195" t="s">
        <v>45</v>
      </c>
      <c r="L5" s="195" t="s">
        <v>44</v>
      </c>
      <c r="M5" s="197" t="s">
        <v>45</v>
      </c>
      <c r="N5" s="481"/>
    </row>
    <row r="6" spans="1:19" ht="21.95" customHeight="1">
      <c r="A6" s="479"/>
      <c r="B6" s="198" t="s">
        <v>33</v>
      </c>
      <c r="C6" s="198" t="s">
        <v>34</v>
      </c>
      <c r="D6" s="198" t="s">
        <v>33</v>
      </c>
      <c r="E6" s="198" t="s">
        <v>34</v>
      </c>
      <c r="F6" s="198" t="s">
        <v>33</v>
      </c>
      <c r="G6" s="198" t="s">
        <v>34</v>
      </c>
      <c r="H6" s="199" t="s">
        <v>33</v>
      </c>
      <c r="I6" s="198" t="s">
        <v>34</v>
      </c>
      <c r="J6" s="199" t="s">
        <v>33</v>
      </c>
      <c r="K6" s="198" t="s">
        <v>34</v>
      </c>
      <c r="L6" s="198" t="s">
        <v>33</v>
      </c>
      <c r="M6" s="198" t="s">
        <v>34</v>
      </c>
      <c r="N6" s="482"/>
    </row>
    <row r="7" spans="1:19" s="205" customFormat="1" ht="30" customHeight="1">
      <c r="A7" s="200">
        <v>2015</v>
      </c>
      <c r="B7" s="201">
        <v>5</v>
      </c>
      <c r="C7" s="202">
        <v>574</v>
      </c>
      <c r="D7" s="203">
        <v>0</v>
      </c>
      <c r="E7" s="203">
        <v>0</v>
      </c>
      <c r="F7" s="203">
        <v>1</v>
      </c>
      <c r="G7" s="203">
        <v>100</v>
      </c>
      <c r="H7" s="203">
        <v>0</v>
      </c>
      <c r="I7" s="203">
        <v>0</v>
      </c>
      <c r="J7" s="203">
        <v>4</v>
      </c>
      <c r="K7" s="202">
        <v>474</v>
      </c>
      <c r="L7" s="203">
        <v>0</v>
      </c>
      <c r="M7" s="204">
        <v>0</v>
      </c>
      <c r="N7" s="200">
        <v>2015</v>
      </c>
    </row>
    <row r="8" spans="1:19" s="205" customFormat="1" ht="30" customHeight="1">
      <c r="A8" s="200">
        <v>2016</v>
      </c>
      <c r="B8" s="201">
        <v>4</v>
      </c>
      <c r="C8" s="202">
        <v>21276</v>
      </c>
      <c r="D8" s="203">
        <v>0</v>
      </c>
      <c r="E8" s="203">
        <v>0</v>
      </c>
      <c r="F8" s="203">
        <v>2</v>
      </c>
      <c r="G8" s="203">
        <v>21091</v>
      </c>
      <c r="H8" s="203">
        <v>0</v>
      </c>
      <c r="I8" s="203">
        <v>0</v>
      </c>
      <c r="J8" s="203">
        <v>2</v>
      </c>
      <c r="K8" s="202">
        <v>184</v>
      </c>
      <c r="L8" s="203">
        <v>0</v>
      </c>
      <c r="M8" s="204">
        <v>0</v>
      </c>
      <c r="N8" s="200">
        <v>2016</v>
      </c>
    </row>
    <row r="9" spans="1:19" s="205" customFormat="1" ht="30" customHeight="1">
      <c r="A9" s="206">
        <v>2017</v>
      </c>
      <c r="B9" s="201">
        <v>6</v>
      </c>
      <c r="C9" s="202">
        <v>570</v>
      </c>
      <c r="D9" s="203">
        <v>0</v>
      </c>
      <c r="E9" s="203">
        <v>0</v>
      </c>
      <c r="F9" s="203">
        <v>0</v>
      </c>
      <c r="G9" s="203">
        <v>0</v>
      </c>
      <c r="H9" s="203">
        <v>0</v>
      </c>
      <c r="I9" s="203">
        <v>0</v>
      </c>
      <c r="J9" s="203">
        <v>6</v>
      </c>
      <c r="K9" s="202">
        <v>570</v>
      </c>
      <c r="L9" s="203">
        <v>0</v>
      </c>
      <c r="M9" s="204">
        <v>0</v>
      </c>
      <c r="N9" s="207">
        <v>2017</v>
      </c>
      <c r="S9" s="217"/>
    </row>
    <row r="10" spans="1:19" s="208" customFormat="1" ht="30" customHeight="1">
      <c r="A10" s="206">
        <v>2018</v>
      </c>
      <c r="B10" s="201">
        <v>16</v>
      </c>
      <c r="C10" s="202">
        <v>36996</v>
      </c>
      <c r="D10" s="203" t="s">
        <v>213</v>
      </c>
      <c r="E10" s="203" t="s">
        <v>213</v>
      </c>
      <c r="F10" s="203">
        <v>1</v>
      </c>
      <c r="G10" s="203">
        <v>100</v>
      </c>
      <c r="H10" s="203">
        <v>0</v>
      </c>
      <c r="I10" s="203" t="s">
        <v>213</v>
      </c>
      <c r="J10" s="203">
        <v>15</v>
      </c>
      <c r="K10" s="202">
        <v>36896</v>
      </c>
      <c r="L10" s="203" t="s">
        <v>213</v>
      </c>
      <c r="M10" s="204" t="s">
        <v>213</v>
      </c>
      <c r="N10" s="207">
        <v>2018</v>
      </c>
    </row>
    <row r="11" spans="1:19" s="208" customFormat="1" ht="30" customHeight="1">
      <c r="A11" s="206">
        <v>2019</v>
      </c>
      <c r="B11" s="203">
        <v>12</v>
      </c>
      <c r="C11" s="202">
        <v>1499</v>
      </c>
      <c r="D11" s="203">
        <v>0</v>
      </c>
      <c r="E11" s="203">
        <v>0</v>
      </c>
      <c r="F11" s="203">
        <v>3</v>
      </c>
      <c r="G11" s="203">
        <v>455</v>
      </c>
      <c r="H11" s="203">
        <v>0</v>
      </c>
      <c r="I11" s="203">
        <v>0</v>
      </c>
      <c r="J11" s="203">
        <v>9</v>
      </c>
      <c r="K11" s="202">
        <v>1044</v>
      </c>
      <c r="L11" s="203">
        <v>0</v>
      </c>
      <c r="M11" s="203">
        <v>0</v>
      </c>
      <c r="N11" s="207">
        <v>2019</v>
      </c>
    </row>
    <row r="12" spans="1:19" s="208" customFormat="1" ht="30" customHeight="1">
      <c r="A12" s="206">
        <v>2020</v>
      </c>
      <c r="B12" s="203">
        <f t="shared" ref="B12" si="0">SUM(D12,F12,H12,J12,L12)</f>
        <v>7</v>
      </c>
      <c r="C12" s="202">
        <f t="shared" ref="C12" si="1">SUM(E12,G12,I12,K12,M12)</f>
        <v>1115.7449999999999</v>
      </c>
      <c r="D12" s="203">
        <v>0</v>
      </c>
      <c r="E12" s="203">
        <v>0</v>
      </c>
      <c r="F12" s="203">
        <v>2</v>
      </c>
      <c r="G12" s="203">
        <v>560</v>
      </c>
      <c r="H12" s="203">
        <v>0</v>
      </c>
      <c r="I12" s="203">
        <v>0</v>
      </c>
      <c r="J12" s="203">
        <v>5</v>
      </c>
      <c r="K12" s="202">
        <v>555.745</v>
      </c>
      <c r="L12" s="203">
        <v>0</v>
      </c>
      <c r="M12" s="203">
        <v>0</v>
      </c>
      <c r="N12" s="207">
        <v>2020</v>
      </c>
    </row>
    <row r="13" spans="1:19" s="323" customFormat="1" ht="30" customHeight="1">
      <c r="A13" s="206">
        <v>2021</v>
      </c>
      <c r="B13" s="203">
        <v>7</v>
      </c>
      <c r="C13" s="202">
        <v>895</v>
      </c>
      <c r="D13" s="203">
        <v>0</v>
      </c>
      <c r="E13" s="203">
        <v>0</v>
      </c>
      <c r="F13" s="203">
        <v>0</v>
      </c>
      <c r="G13" s="203">
        <v>0</v>
      </c>
      <c r="H13" s="203">
        <v>0</v>
      </c>
      <c r="I13" s="203">
        <v>0</v>
      </c>
      <c r="J13" s="203">
        <v>7</v>
      </c>
      <c r="K13" s="202">
        <v>895</v>
      </c>
      <c r="L13" s="203">
        <v>0</v>
      </c>
      <c r="M13" s="203">
        <v>0</v>
      </c>
      <c r="N13" s="207">
        <v>2021</v>
      </c>
    </row>
    <row r="14" spans="1:19" s="323" customFormat="1" ht="30" customHeight="1">
      <c r="A14" s="206">
        <v>2022</v>
      </c>
      <c r="B14" s="203">
        <v>19</v>
      </c>
      <c r="C14" s="202">
        <v>1691</v>
      </c>
      <c r="D14" s="203">
        <v>0</v>
      </c>
      <c r="E14" s="203">
        <v>0</v>
      </c>
      <c r="F14" s="203">
        <v>19</v>
      </c>
      <c r="G14" s="203">
        <v>1691</v>
      </c>
      <c r="H14" s="203">
        <v>0</v>
      </c>
      <c r="I14" s="203">
        <v>0</v>
      </c>
      <c r="J14" s="203">
        <v>0</v>
      </c>
      <c r="K14" s="202">
        <v>0</v>
      </c>
      <c r="L14" s="203">
        <v>0</v>
      </c>
      <c r="M14" s="203">
        <v>0</v>
      </c>
      <c r="N14" s="207">
        <v>2022</v>
      </c>
    </row>
    <row r="15" spans="1:19" s="397" customFormat="1" ht="30" customHeight="1">
      <c r="A15" s="200">
        <v>2023</v>
      </c>
      <c r="B15" s="201">
        <v>14</v>
      </c>
      <c r="C15" s="395">
        <v>1189433</v>
      </c>
      <c r="D15" s="203">
        <v>0</v>
      </c>
      <c r="E15" s="203">
        <v>0</v>
      </c>
      <c r="F15" s="203">
        <v>1</v>
      </c>
      <c r="G15" s="396">
        <v>80000</v>
      </c>
      <c r="H15" s="203">
        <v>0</v>
      </c>
      <c r="I15" s="203">
        <v>0</v>
      </c>
      <c r="J15" s="203">
        <v>13</v>
      </c>
      <c r="K15" s="395">
        <v>1109433</v>
      </c>
      <c r="L15" s="203">
        <v>0</v>
      </c>
      <c r="M15" s="203">
        <v>0</v>
      </c>
      <c r="N15" s="207">
        <v>2023</v>
      </c>
    </row>
    <row r="16" spans="1:19" s="214" customFormat="1" ht="30" customHeight="1">
      <c r="A16" s="375">
        <v>2024</v>
      </c>
      <c r="B16" s="376">
        <v>24</v>
      </c>
      <c r="C16" s="380">
        <v>4520000</v>
      </c>
      <c r="D16" s="376">
        <v>0</v>
      </c>
      <c r="E16" s="376">
        <v>0</v>
      </c>
      <c r="F16" s="376">
        <v>2</v>
      </c>
      <c r="G16" s="381">
        <v>2260000</v>
      </c>
      <c r="H16" s="376">
        <v>0</v>
      </c>
      <c r="I16" s="376">
        <v>0</v>
      </c>
      <c r="J16" s="376">
        <v>22</v>
      </c>
      <c r="K16" s="380">
        <v>2260000</v>
      </c>
      <c r="L16" s="376">
        <v>0</v>
      </c>
      <c r="M16" s="376">
        <v>0</v>
      </c>
      <c r="N16" s="377">
        <v>2024</v>
      </c>
    </row>
    <row r="17" spans="1:14" s="208" customFormat="1" ht="15" customHeight="1">
      <c r="A17" s="139" t="s">
        <v>133</v>
      </c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142" t="s">
        <v>132</v>
      </c>
    </row>
    <row r="18" spans="1:14" s="208" customFormat="1" ht="36" customHeight="1">
      <c r="A18" s="209"/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10"/>
    </row>
    <row r="19" spans="1:14" s="208" customFormat="1" ht="36" customHeight="1">
      <c r="A19" s="209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10"/>
    </row>
    <row r="20" spans="1:14" s="208" customFormat="1" ht="36" customHeight="1">
      <c r="A20" s="209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10"/>
    </row>
    <row r="21" spans="1:14" s="208" customFormat="1" ht="36" customHeight="1">
      <c r="A21" s="209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10"/>
    </row>
  </sheetData>
  <mergeCells count="8">
    <mergeCell ref="H1:N1"/>
    <mergeCell ref="A1:G1"/>
    <mergeCell ref="A3:A6"/>
    <mergeCell ref="N3:N6"/>
    <mergeCell ref="F3:G3"/>
    <mergeCell ref="F4:G4"/>
    <mergeCell ref="H3:I3"/>
    <mergeCell ref="H4:I4"/>
  </mergeCells>
  <phoneticPr fontId="4" type="noConversion"/>
  <printOptions horizontalCentered="1"/>
  <pageMargins left="1.2204724409448819" right="1.2204724409448819" top="1.0236220472440944" bottom="2.3622047244094491" header="0" footer="0"/>
  <pageSetup paperSize="9" scale="24" orientation="portrait" r:id="rId1"/>
  <headerFooter alignWithMargins="0"/>
  <colBreaks count="1" manualBreakCount="1">
    <brk id="7" max="1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8"/>
  <sheetViews>
    <sheetView view="pageBreakPreview" zoomScaleNormal="100" zoomScaleSheetLayoutView="100" workbookViewId="0">
      <pane xSplit="1" ySplit="6" topLeftCell="B7" activePane="bottomRight" state="frozen"/>
      <selection activeCell="J13" sqref="J13"/>
      <selection pane="topRight" activeCell="J13" sqref="J13"/>
      <selection pane="bottomLeft" activeCell="J13" sqref="J13"/>
      <selection pane="bottomRight" activeCell="G13" sqref="G13"/>
    </sheetView>
  </sheetViews>
  <sheetFormatPr defaultRowHeight="17.25"/>
  <cols>
    <col min="1" max="1" width="9.125" style="294" customWidth="1"/>
    <col min="2" max="8" width="11.375" style="294" customWidth="1"/>
    <col min="9" max="9" width="11.125" style="294" customWidth="1"/>
    <col min="10" max="13" width="11.375" style="294" customWidth="1"/>
    <col min="14" max="14" width="9.125" style="294" customWidth="1"/>
    <col min="15" max="16384" width="9" style="294"/>
  </cols>
  <sheetData>
    <row r="1" spans="1:16" ht="20.100000000000001" customHeight="1">
      <c r="A1" s="487" t="s">
        <v>247</v>
      </c>
      <c r="B1" s="487"/>
      <c r="C1" s="487"/>
      <c r="D1" s="487"/>
      <c r="E1" s="487"/>
      <c r="F1" s="487"/>
      <c r="G1" s="487"/>
      <c r="H1" s="487" t="s">
        <v>216</v>
      </c>
      <c r="I1" s="487"/>
      <c r="J1" s="487"/>
      <c r="K1" s="487"/>
      <c r="L1" s="487"/>
      <c r="M1" s="487"/>
      <c r="N1" s="487"/>
      <c r="O1" s="296"/>
      <c r="P1" s="296"/>
    </row>
    <row r="2" spans="1:16" ht="20.100000000000001" customHeight="1" thickBot="1">
      <c r="A2" s="373" t="s">
        <v>242</v>
      </c>
      <c r="B2" s="297"/>
      <c r="C2" s="297"/>
      <c r="D2" s="297"/>
      <c r="E2" s="297"/>
      <c r="F2" s="298"/>
      <c r="G2" s="298"/>
      <c r="H2" s="297"/>
      <c r="I2" s="297"/>
      <c r="J2" s="297"/>
      <c r="K2" s="297"/>
      <c r="L2" s="297"/>
      <c r="M2" s="297"/>
      <c r="N2" s="374" t="s">
        <v>243</v>
      </c>
      <c r="O2" s="297"/>
      <c r="P2" s="297"/>
    </row>
    <row r="3" spans="1:16" ht="21.95" customHeight="1" thickTop="1">
      <c r="A3" s="488" t="s">
        <v>35</v>
      </c>
      <c r="B3" s="299" t="s">
        <v>217</v>
      </c>
      <c r="C3" s="300"/>
      <c r="D3" s="299" t="s">
        <v>218</v>
      </c>
      <c r="E3" s="301"/>
      <c r="F3" s="491" t="s">
        <v>219</v>
      </c>
      <c r="G3" s="492"/>
      <c r="H3" s="493" t="s">
        <v>220</v>
      </c>
      <c r="I3" s="488"/>
      <c r="J3" s="493" t="s">
        <v>259</v>
      </c>
      <c r="K3" s="488"/>
      <c r="L3" s="299" t="s">
        <v>43</v>
      </c>
      <c r="M3" s="300"/>
      <c r="N3" s="494" t="s">
        <v>28</v>
      </c>
      <c r="O3" s="302"/>
      <c r="P3" s="302"/>
    </row>
    <row r="4" spans="1:16" ht="30" customHeight="1">
      <c r="A4" s="489"/>
      <c r="B4" s="497" t="s">
        <v>29</v>
      </c>
      <c r="C4" s="490"/>
      <c r="D4" s="498" t="s">
        <v>221</v>
      </c>
      <c r="E4" s="499"/>
      <c r="F4" s="500" t="s">
        <v>222</v>
      </c>
      <c r="G4" s="501"/>
      <c r="H4" s="500" t="s">
        <v>258</v>
      </c>
      <c r="I4" s="507"/>
      <c r="J4" s="497" t="s">
        <v>260</v>
      </c>
      <c r="K4" s="490"/>
      <c r="L4" s="303" t="s">
        <v>32</v>
      </c>
      <c r="M4" s="304"/>
      <c r="N4" s="495"/>
      <c r="O4" s="302"/>
      <c r="P4" s="302"/>
    </row>
    <row r="5" spans="1:16" ht="21.95" customHeight="1">
      <c r="A5" s="489"/>
      <c r="B5" s="305" t="s">
        <v>223</v>
      </c>
      <c r="C5" s="305" t="s">
        <v>224</v>
      </c>
      <c r="D5" s="305" t="s">
        <v>223</v>
      </c>
      <c r="E5" s="305" t="s">
        <v>224</v>
      </c>
      <c r="F5" s="305" t="s">
        <v>223</v>
      </c>
      <c r="G5" s="306" t="s">
        <v>224</v>
      </c>
      <c r="H5" s="305" t="s">
        <v>223</v>
      </c>
      <c r="I5" s="305" t="s">
        <v>224</v>
      </c>
      <c r="J5" s="305" t="s">
        <v>223</v>
      </c>
      <c r="K5" s="305" t="s">
        <v>224</v>
      </c>
      <c r="L5" s="305" t="s">
        <v>223</v>
      </c>
      <c r="M5" s="306" t="s">
        <v>224</v>
      </c>
      <c r="N5" s="495"/>
      <c r="O5" s="302"/>
      <c r="P5" s="302"/>
    </row>
    <row r="6" spans="1:16" ht="21.95" customHeight="1">
      <c r="A6" s="490"/>
      <c r="B6" s="307" t="s">
        <v>33</v>
      </c>
      <c r="C6" s="307" t="s">
        <v>34</v>
      </c>
      <c r="D6" s="307" t="s">
        <v>33</v>
      </c>
      <c r="E6" s="307" t="s">
        <v>34</v>
      </c>
      <c r="F6" s="307" t="s">
        <v>33</v>
      </c>
      <c r="G6" s="414" t="s">
        <v>34</v>
      </c>
      <c r="H6" s="307" t="s">
        <v>33</v>
      </c>
      <c r="I6" s="307" t="s">
        <v>34</v>
      </c>
      <c r="J6" s="413" t="s">
        <v>33</v>
      </c>
      <c r="K6" s="307" t="s">
        <v>34</v>
      </c>
      <c r="L6" s="307" t="s">
        <v>33</v>
      </c>
      <c r="M6" s="414" t="s">
        <v>34</v>
      </c>
      <c r="N6" s="496"/>
      <c r="O6" s="302"/>
      <c r="P6" s="302"/>
    </row>
    <row r="7" spans="1:16" s="291" customFormat="1" ht="30" customHeight="1">
      <c r="A7" s="308">
        <v>2015</v>
      </c>
      <c r="B7" s="309">
        <v>5</v>
      </c>
      <c r="C7" s="310">
        <v>574</v>
      </c>
      <c r="D7" s="311">
        <v>0</v>
      </c>
      <c r="E7" s="311">
        <v>0</v>
      </c>
      <c r="F7" s="311">
        <v>0</v>
      </c>
      <c r="G7" s="311">
        <v>0</v>
      </c>
      <c r="H7" s="311">
        <v>4</v>
      </c>
      <c r="I7" s="311">
        <v>394</v>
      </c>
      <c r="J7" s="311">
        <v>0</v>
      </c>
      <c r="K7" s="310">
        <v>0</v>
      </c>
      <c r="L7" s="311">
        <v>1</v>
      </c>
      <c r="M7" s="311">
        <v>180</v>
      </c>
      <c r="N7" s="312">
        <v>2015</v>
      </c>
      <c r="O7" s="217"/>
      <c r="P7" s="217"/>
    </row>
    <row r="8" spans="1:16" s="291" customFormat="1" ht="30" customHeight="1">
      <c r="A8" s="308">
        <v>2016</v>
      </c>
      <c r="B8" s="309">
        <v>4</v>
      </c>
      <c r="C8" s="310">
        <v>21276</v>
      </c>
      <c r="D8" s="311">
        <v>0</v>
      </c>
      <c r="E8" s="311">
        <v>0</v>
      </c>
      <c r="F8" s="311">
        <v>0</v>
      </c>
      <c r="G8" s="311">
        <v>0</v>
      </c>
      <c r="H8" s="311">
        <v>2</v>
      </c>
      <c r="I8" s="311">
        <v>191</v>
      </c>
      <c r="J8" s="311">
        <v>1</v>
      </c>
      <c r="K8" s="310">
        <v>21000</v>
      </c>
      <c r="L8" s="311">
        <v>1</v>
      </c>
      <c r="M8" s="311">
        <v>84</v>
      </c>
      <c r="N8" s="312">
        <v>2016</v>
      </c>
      <c r="O8" s="217"/>
      <c r="P8" s="217"/>
    </row>
    <row r="9" spans="1:16" s="291" customFormat="1" ht="30" customHeight="1">
      <c r="A9" s="308">
        <v>2017</v>
      </c>
      <c r="B9" s="309">
        <v>6</v>
      </c>
      <c r="C9" s="310">
        <v>570</v>
      </c>
      <c r="D9" s="311">
        <v>0</v>
      </c>
      <c r="E9" s="311">
        <v>0</v>
      </c>
      <c r="F9" s="311">
        <v>0</v>
      </c>
      <c r="G9" s="311">
        <v>0</v>
      </c>
      <c r="H9" s="311">
        <v>3</v>
      </c>
      <c r="I9" s="311">
        <v>279</v>
      </c>
      <c r="J9" s="311">
        <v>1</v>
      </c>
      <c r="K9" s="310">
        <v>91</v>
      </c>
      <c r="L9" s="311">
        <v>2</v>
      </c>
      <c r="M9" s="311">
        <v>200</v>
      </c>
      <c r="N9" s="312">
        <v>2017</v>
      </c>
      <c r="O9" s="217"/>
      <c r="P9" s="217"/>
    </row>
    <row r="10" spans="1:16" ht="30" customHeight="1">
      <c r="A10" s="314">
        <v>2018</v>
      </c>
      <c r="B10" s="311">
        <v>16</v>
      </c>
      <c r="C10" s="310">
        <v>36996</v>
      </c>
      <c r="D10" s="315" t="s">
        <v>134</v>
      </c>
      <c r="E10" s="315" t="s">
        <v>134</v>
      </c>
      <c r="F10" s="311">
        <v>1</v>
      </c>
      <c r="G10" s="311">
        <v>35000</v>
      </c>
      <c r="H10" s="311">
        <v>12</v>
      </c>
      <c r="I10" s="311">
        <v>1175</v>
      </c>
      <c r="J10" s="311" t="s">
        <v>134</v>
      </c>
      <c r="K10" s="310" t="s">
        <v>134</v>
      </c>
      <c r="L10" s="311">
        <v>3</v>
      </c>
      <c r="M10" s="311">
        <v>821</v>
      </c>
      <c r="N10" s="312">
        <v>2018</v>
      </c>
      <c r="O10" s="313"/>
      <c r="P10" s="313"/>
    </row>
    <row r="11" spans="1:16" ht="30" customHeight="1">
      <c r="A11" s="314">
        <v>2019</v>
      </c>
      <c r="B11" s="311">
        <v>12</v>
      </c>
      <c r="C11" s="310">
        <v>1499</v>
      </c>
      <c r="D11" s="315" t="s">
        <v>134</v>
      </c>
      <c r="E11" s="315" t="s">
        <v>134</v>
      </c>
      <c r="F11" s="311">
        <v>1</v>
      </c>
      <c r="G11" s="311">
        <v>175</v>
      </c>
      <c r="H11" s="311">
        <v>10</v>
      </c>
      <c r="I11" s="311">
        <v>1238</v>
      </c>
      <c r="J11" s="311" t="s">
        <v>134</v>
      </c>
      <c r="K11" s="310" t="s">
        <v>134</v>
      </c>
      <c r="L11" s="311">
        <v>1</v>
      </c>
      <c r="M11" s="311">
        <v>86</v>
      </c>
      <c r="N11" s="312">
        <v>2019</v>
      </c>
      <c r="O11" s="313"/>
      <c r="P11" s="313"/>
    </row>
    <row r="12" spans="1:16" ht="30" customHeight="1">
      <c r="A12" s="314">
        <v>2020</v>
      </c>
      <c r="B12" s="311">
        <v>7</v>
      </c>
      <c r="C12" s="310">
        <v>1116</v>
      </c>
      <c r="D12" s="315">
        <v>0</v>
      </c>
      <c r="E12" s="315">
        <v>0</v>
      </c>
      <c r="F12" s="311">
        <v>1</v>
      </c>
      <c r="G12" s="311">
        <v>206</v>
      </c>
      <c r="H12" s="311">
        <v>6</v>
      </c>
      <c r="I12" s="311">
        <v>909</v>
      </c>
      <c r="J12" s="311">
        <v>0</v>
      </c>
      <c r="K12" s="310">
        <v>0</v>
      </c>
      <c r="L12" s="311">
        <v>0</v>
      </c>
      <c r="M12" s="311">
        <v>0</v>
      </c>
      <c r="N12" s="312">
        <v>2020</v>
      </c>
      <c r="O12" s="313"/>
      <c r="P12" s="313"/>
    </row>
    <row r="13" spans="1:16" ht="30" customHeight="1">
      <c r="A13" s="314">
        <v>2021</v>
      </c>
      <c r="B13" s="311">
        <v>7</v>
      </c>
      <c r="C13" s="310">
        <v>895</v>
      </c>
      <c r="D13" s="315">
        <v>0</v>
      </c>
      <c r="E13" s="315">
        <v>0</v>
      </c>
      <c r="F13" s="311">
        <v>0</v>
      </c>
      <c r="G13" s="311">
        <v>0</v>
      </c>
      <c r="H13" s="311">
        <v>5</v>
      </c>
      <c r="I13" s="311">
        <v>704</v>
      </c>
      <c r="J13" s="311">
        <v>0</v>
      </c>
      <c r="K13" s="310">
        <v>0</v>
      </c>
      <c r="L13" s="311">
        <v>2</v>
      </c>
      <c r="M13" s="311">
        <v>191</v>
      </c>
      <c r="N13" s="312">
        <v>2021</v>
      </c>
      <c r="O13" s="313"/>
      <c r="P13" s="313"/>
    </row>
    <row r="14" spans="1:16" ht="30" customHeight="1">
      <c r="A14" s="314">
        <v>2022</v>
      </c>
      <c r="B14" s="311">
        <v>19</v>
      </c>
      <c r="C14" s="310">
        <v>1691</v>
      </c>
      <c r="D14" s="315">
        <v>0</v>
      </c>
      <c r="E14" s="315">
        <v>0</v>
      </c>
      <c r="F14" s="311">
        <v>1</v>
      </c>
      <c r="G14" s="311">
        <v>155</v>
      </c>
      <c r="H14" s="311">
        <v>8</v>
      </c>
      <c r="I14" s="311">
        <v>613</v>
      </c>
      <c r="J14" s="311">
        <v>0</v>
      </c>
      <c r="K14" s="310">
        <v>0</v>
      </c>
      <c r="L14" s="311">
        <v>10</v>
      </c>
      <c r="M14" s="311">
        <v>923</v>
      </c>
      <c r="N14" s="312">
        <v>2021</v>
      </c>
      <c r="O14" s="313"/>
      <c r="P14" s="313"/>
    </row>
    <row r="15" spans="1:16" s="291" customFormat="1" ht="30" customHeight="1">
      <c r="A15" s="314">
        <v>2023</v>
      </c>
      <c r="B15" s="311">
        <v>14</v>
      </c>
      <c r="C15" s="398">
        <v>1189433</v>
      </c>
      <c r="D15" s="315">
        <v>0</v>
      </c>
      <c r="E15" s="315">
        <v>0</v>
      </c>
      <c r="F15" s="311">
        <v>1</v>
      </c>
      <c r="G15" s="399">
        <v>80000</v>
      </c>
      <c r="H15" s="311">
        <v>11</v>
      </c>
      <c r="I15" s="399">
        <v>879433</v>
      </c>
      <c r="J15" s="311">
        <v>0</v>
      </c>
      <c r="K15" s="310">
        <v>0</v>
      </c>
      <c r="L15" s="311">
        <v>2</v>
      </c>
      <c r="M15" s="399">
        <v>230000</v>
      </c>
      <c r="N15" s="312">
        <v>2023</v>
      </c>
      <c r="O15" s="217"/>
      <c r="P15" s="217"/>
    </row>
    <row r="16" spans="1:16" ht="30" customHeight="1">
      <c r="A16" s="365">
        <v>2024</v>
      </c>
      <c r="B16" s="366">
        <v>24</v>
      </c>
      <c r="C16" s="382">
        <v>4520000</v>
      </c>
      <c r="D16" s="368">
        <v>0</v>
      </c>
      <c r="E16" s="368">
        <v>0</v>
      </c>
      <c r="F16" s="366">
        <v>0</v>
      </c>
      <c r="G16" s="383">
        <v>0</v>
      </c>
      <c r="H16" s="400">
        <v>23</v>
      </c>
      <c r="I16" s="383">
        <v>4445000</v>
      </c>
      <c r="J16" s="366">
        <v>0</v>
      </c>
      <c r="K16" s="367">
        <v>0</v>
      </c>
      <c r="L16" s="366">
        <v>1</v>
      </c>
      <c r="M16" s="383">
        <v>75000</v>
      </c>
      <c r="N16" s="369">
        <v>2024</v>
      </c>
      <c r="O16" s="313"/>
      <c r="P16" s="313"/>
    </row>
    <row r="17" spans="1:16" ht="15" customHeight="1">
      <c r="A17" s="286" t="s">
        <v>133</v>
      </c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90" t="s">
        <v>132</v>
      </c>
      <c r="O17" s="313"/>
      <c r="P17" s="313"/>
    </row>
    <row r="18" spans="1:16">
      <c r="A18" s="313"/>
      <c r="B18" s="313"/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</row>
    <row r="19" spans="1:16">
      <c r="A19" s="313"/>
      <c r="B19" s="313"/>
      <c r="C19" s="313"/>
      <c r="D19" s="313"/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3"/>
      <c r="P19" s="313"/>
    </row>
    <row r="20" spans="1:16">
      <c r="A20" s="313"/>
      <c r="B20" s="313"/>
      <c r="C20" s="313"/>
      <c r="D20" s="313"/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3"/>
      <c r="P20" s="313"/>
    </row>
    <row r="21" spans="1:16">
      <c r="A21" s="313"/>
      <c r="B21" s="313"/>
      <c r="C21" s="313"/>
      <c r="D21" s="313"/>
      <c r="E21" s="313"/>
      <c r="F21" s="313"/>
      <c r="G21" s="313"/>
      <c r="H21" s="313"/>
      <c r="I21" s="313"/>
      <c r="J21" s="313"/>
      <c r="K21" s="313"/>
      <c r="L21" s="313"/>
      <c r="M21" s="313"/>
      <c r="N21" s="313"/>
      <c r="O21" s="313"/>
      <c r="P21" s="313"/>
    </row>
    <row r="22" spans="1:16">
      <c r="A22" s="302"/>
      <c r="B22" s="302"/>
      <c r="C22" s="302"/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</row>
    <row r="23" spans="1:16">
      <c r="A23" s="302"/>
      <c r="B23" s="302"/>
      <c r="C23" s="302"/>
      <c r="D23" s="302"/>
      <c r="E23" s="30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</row>
    <row r="24" spans="1:16">
      <c r="A24" s="302"/>
      <c r="B24" s="302"/>
      <c r="C24" s="302"/>
      <c r="D24" s="302"/>
      <c r="E24" s="30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2"/>
    </row>
    <row r="25" spans="1:16">
      <c r="A25" s="302"/>
      <c r="B25" s="302"/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</row>
    <row r="26" spans="1:16">
      <c r="A26" s="302"/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</row>
    <row r="27" spans="1:16">
      <c r="A27" s="302"/>
      <c r="B27" s="302"/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</row>
    <row r="28" spans="1:16">
      <c r="A28" s="302"/>
      <c r="B28" s="302"/>
      <c r="C28" s="302"/>
      <c r="D28" s="302"/>
      <c r="E28" s="302"/>
      <c r="F28" s="302"/>
      <c r="G28" s="302"/>
      <c r="H28" s="302"/>
      <c r="I28" s="302"/>
      <c r="J28" s="302"/>
      <c r="K28" s="302"/>
      <c r="L28" s="302"/>
      <c r="M28" s="302"/>
      <c r="N28" s="302"/>
      <c r="O28" s="302"/>
      <c r="P28" s="302"/>
    </row>
    <row r="29" spans="1:16">
      <c r="A29" s="302"/>
      <c r="B29" s="302"/>
      <c r="C29" s="302"/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02"/>
      <c r="P29" s="302"/>
    </row>
    <row r="30" spans="1:16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  <c r="O30" s="302"/>
      <c r="P30" s="302"/>
    </row>
    <row r="31" spans="1:16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</row>
    <row r="32" spans="1:16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</row>
    <row r="33" spans="1:16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</row>
    <row r="34" spans="1:16">
      <c r="A34" s="302"/>
      <c r="B34" s="302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</row>
    <row r="35" spans="1:16">
      <c r="A35" s="302"/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</row>
    <row r="36" spans="1:16">
      <c r="A36" s="302"/>
      <c r="B36" s="302"/>
      <c r="C36" s="302"/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</row>
    <row r="37" spans="1:16">
      <c r="A37" s="302"/>
      <c r="B37" s="302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</row>
    <row r="38" spans="1:16">
      <c r="A38" s="302"/>
      <c r="B38" s="302"/>
      <c r="C38" s="302"/>
      <c r="D38" s="302"/>
      <c r="E38" s="302"/>
      <c r="F38" s="302"/>
      <c r="G38" s="302"/>
      <c r="H38" s="302"/>
      <c r="I38" s="302"/>
      <c r="J38" s="302"/>
      <c r="K38" s="302"/>
      <c r="L38" s="302"/>
      <c r="M38" s="302"/>
      <c r="N38" s="302"/>
      <c r="O38" s="302"/>
      <c r="P38" s="302"/>
    </row>
    <row r="39" spans="1:16">
      <c r="A39" s="302"/>
      <c r="B39" s="302"/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</row>
    <row r="40" spans="1:16">
      <c r="A40" s="302"/>
      <c r="B40" s="302"/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  <c r="P40" s="302"/>
    </row>
    <row r="41" spans="1:16">
      <c r="A41" s="302"/>
      <c r="B41" s="302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</row>
    <row r="42" spans="1:16">
      <c r="A42" s="302"/>
      <c r="B42" s="302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2"/>
      <c r="N42" s="302"/>
      <c r="O42" s="302"/>
      <c r="P42" s="302"/>
    </row>
    <row r="43" spans="1:16">
      <c r="A43" s="302"/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</row>
    <row r="44" spans="1:16">
      <c r="A44" s="302"/>
      <c r="B44" s="302"/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</row>
    <row r="45" spans="1:16">
      <c r="A45" s="302"/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</row>
    <row r="46" spans="1:16">
      <c r="A46" s="302"/>
      <c r="B46" s="302"/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02"/>
      <c r="P46" s="302"/>
    </row>
    <row r="47" spans="1:16">
      <c r="A47" s="302"/>
      <c r="B47" s="302"/>
      <c r="C47" s="302"/>
      <c r="D47" s="302"/>
      <c r="E47" s="302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</row>
    <row r="48" spans="1:16">
      <c r="A48" s="302"/>
      <c r="B48" s="302"/>
      <c r="C48" s="302"/>
      <c r="D48" s="302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02"/>
      <c r="P48" s="302"/>
    </row>
  </sheetData>
  <mergeCells count="12">
    <mergeCell ref="H4:I4"/>
    <mergeCell ref="J4:K4"/>
    <mergeCell ref="A1:G1"/>
    <mergeCell ref="H1:N1"/>
    <mergeCell ref="A3:A6"/>
    <mergeCell ref="F3:G3"/>
    <mergeCell ref="H3:I3"/>
    <mergeCell ref="J3:K3"/>
    <mergeCell ref="N3:N6"/>
    <mergeCell ref="B4:C4"/>
    <mergeCell ref="D4:E4"/>
    <mergeCell ref="F4:G4"/>
  </mergeCells>
  <phoneticPr fontId="4" type="noConversion"/>
  <printOptions horizontalCentered="1"/>
  <pageMargins left="1.2204724409448819" right="1.2204724409448819" top="1.0236220472440944" bottom="2.3622047244094491" header="0.51181102362204722" footer="0.51181102362204722"/>
  <pageSetup paperSize="9" scale="24" orientation="portrait" r:id="rId1"/>
  <headerFooter alignWithMargins="0"/>
  <colBreaks count="1" manualBreakCount="1">
    <brk id="7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1.유통업체현황(1-1)</vt:lpstr>
      <vt:lpstr>1.유통업체현황(1-2)</vt:lpstr>
      <vt:lpstr>2.금융기관</vt:lpstr>
      <vt:lpstr>3.금융기관예금,대출및어음</vt:lpstr>
      <vt:lpstr>4.새마을금고및신용협동조합</vt:lpstr>
      <vt:lpstr>4.수출입 통관실적</vt:lpstr>
      <vt:lpstr>5. 해외시장개척 추진실적</vt:lpstr>
      <vt:lpstr>6.외국인직접투자신고실적(6-1)</vt:lpstr>
      <vt:lpstr>6.외국인직접투자신고실적(6-2)</vt:lpstr>
      <vt:lpstr>'1.유통업체현황(1-1)'!Print_Area</vt:lpstr>
      <vt:lpstr>'4.새마을금고및신용협동조합'!Print_Area</vt:lpstr>
      <vt:lpstr>'4.수출입 통관실적'!Print_Area</vt:lpstr>
      <vt:lpstr>'5. 해외시장개척 추진실적'!Print_Area</vt:lpstr>
      <vt:lpstr>'6.외국인직접투자신고실적(6-1)'!Print_Area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유통금융보험</dc:title>
  <dc:creator>통계전산담당관실</dc:creator>
  <cp:lastModifiedBy>master</cp:lastModifiedBy>
  <cp:lastPrinted>2014-02-06T04:26:08Z</cp:lastPrinted>
  <dcterms:created xsi:type="dcterms:W3CDTF">2004-06-29T03:59:02Z</dcterms:created>
  <dcterms:modified xsi:type="dcterms:W3CDTF">2026-08-31T05:19:08Z</dcterms:modified>
</cp:coreProperties>
</file>